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640"/>
  </bookViews>
  <sheets>
    <sheet name="جدول شماره 1 درآمد و هزینه" sheetId="1" r:id="rId1"/>
    <sheet name="جدول(شماره2)ارزیابی نقصان مالی" sheetId="2" r:id="rId2"/>
    <sheet name="جدول شماره 3 " sheetId="3" r:id="rId3"/>
    <sheet name="جدول شماره 4" sheetId="4" r:id="rId4"/>
    <sheet name="جدول شماره 5" sheetId="5" r:id="rId5"/>
  </sheets>
  <definedNames>
    <definedName name="_xlnm.Print_Titles" localSheetId="0">'جدول شماره 1 درآمد و هزینه'!$1:$2</definedName>
  </definedNam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C20" i="2"/>
  <c r="D20"/>
  <c r="E20"/>
  <c r="F20"/>
  <c r="G20"/>
  <c r="D11" i="3" l="1"/>
  <c r="H16" i="5" l="1"/>
  <c r="G16"/>
  <c r="F16"/>
  <c r="E16"/>
  <c r="D16"/>
  <c r="C16"/>
  <c r="H12"/>
  <c r="G12"/>
  <c r="F12"/>
  <c r="E12"/>
  <c r="D12"/>
  <c r="C12"/>
  <c r="H6"/>
  <c r="G6"/>
  <c r="F6"/>
  <c r="E6"/>
  <c r="D6"/>
  <c r="C6"/>
  <c r="H5" l="1"/>
  <c r="G5"/>
  <c r="F5"/>
  <c r="E5"/>
  <c r="D5"/>
  <c r="C5"/>
  <c r="I18" i="3"/>
  <c r="H18"/>
  <c r="G18"/>
  <c r="F18"/>
  <c r="E18"/>
  <c r="D18"/>
  <c r="I11"/>
  <c r="H11"/>
  <c r="G15" i="5" s="1"/>
  <c r="G11" i="3"/>
  <c r="F15" i="5" s="1"/>
  <c r="F11" i="3"/>
  <c r="E15" i="5" s="1"/>
  <c r="E11" i="3"/>
  <c r="D15" i="5" s="1"/>
  <c r="I21" i="1"/>
  <c r="E21"/>
  <c r="F21"/>
  <c r="F34" s="1"/>
  <c r="G21"/>
  <c r="H21"/>
  <c r="H34" s="1"/>
  <c r="D21"/>
  <c r="I39"/>
  <c r="H39"/>
  <c r="G39"/>
  <c r="F39"/>
  <c r="E39"/>
  <c r="D39"/>
  <c r="I33"/>
  <c r="H33"/>
  <c r="G33"/>
  <c r="F33"/>
  <c r="E33"/>
  <c r="E34" s="1"/>
  <c r="D33"/>
  <c r="D34" s="1"/>
  <c r="G34"/>
  <c r="D11"/>
  <c r="D13" s="1"/>
  <c r="I34" l="1"/>
  <c r="C9" i="5"/>
  <c r="D35" i="1"/>
  <c r="C14" i="5" s="1"/>
  <c r="C8"/>
  <c r="C15"/>
  <c r="H15"/>
  <c r="H20" i="2"/>
  <c r="H15"/>
  <c r="G15"/>
  <c r="F15"/>
  <c r="E15"/>
  <c r="D15"/>
  <c r="C15"/>
  <c r="H9"/>
  <c r="G9"/>
  <c r="F9"/>
  <c r="E9"/>
  <c r="D9"/>
  <c r="C9"/>
  <c r="I11" i="1"/>
  <c r="H11"/>
  <c r="G11"/>
  <c r="F11"/>
  <c r="E11"/>
  <c r="I13" l="1"/>
  <c r="I35" s="1"/>
  <c r="I40" s="1"/>
  <c r="H13"/>
  <c r="H35" s="1"/>
  <c r="H40" s="1"/>
  <c r="G13"/>
  <c r="G35" s="1"/>
  <c r="G40" s="1"/>
  <c r="F13"/>
  <c r="F35" s="1"/>
  <c r="F40" s="1"/>
  <c r="E13"/>
  <c r="E35" s="1"/>
  <c r="E40" s="1"/>
  <c r="E9" i="5"/>
  <c r="H9"/>
  <c r="D19" i="3"/>
  <c r="D22" s="1"/>
  <c r="D40" i="1"/>
  <c r="C11" i="5"/>
  <c r="G19" i="3"/>
  <c r="G22" s="1"/>
  <c r="F19"/>
  <c r="F22" s="1"/>
  <c r="H19"/>
  <c r="H22" s="1"/>
  <c r="I19"/>
  <c r="I22" s="1"/>
  <c r="E19"/>
  <c r="E22" s="1"/>
  <c r="G9" i="5" l="1"/>
  <c r="D8"/>
  <c r="F9"/>
  <c r="H8"/>
  <c r="G8"/>
  <c r="F8"/>
  <c r="E8"/>
  <c r="D9"/>
  <c r="E14"/>
  <c r="E11"/>
  <c r="G14"/>
  <c r="G11"/>
  <c r="F14"/>
  <c r="F11"/>
  <c r="H11"/>
  <c r="H14"/>
  <c r="D11"/>
  <c r="D14"/>
</calcChain>
</file>

<file path=xl/comments1.xml><?xml version="1.0" encoding="utf-8"?>
<comments xmlns="http://schemas.openxmlformats.org/spreadsheetml/2006/main">
  <authors>
    <author>mo-mali</author>
    <author>hamidreza omranpour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بصورت منفی وارد گردد.</t>
        </r>
      </text>
    </comment>
    <comment ref="C37" authorId="1">
      <text>
        <r>
          <rPr>
            <b/>
            <sz val="9"/>
            <color indexed="81"/>
            <rFont val="Tahoma"/>
            <family val="2"/>
          </rPr>
          <t>تراز کل چهارستونی از تاریخ 1/6تا12/27 کد های 1311و1312و1313و1341و1342و1393 اخذ و تفاضل مانده ستونهای بدهکار و بستانکار در این قسمت ثبت شود</t>
        </r>
      </text>
    </comment>
    <comment ref="C38" authorId="1">
      <text>
        <r>
          <rPr>
            <b/>
            <sz val="9"/>
            <color indexed="81"/>
            <rFont val="Tahoma"/>
            <family val="2"/>
          </rPr>
          <t>تراز کل چهارستونی از تاریخ 1/6تا12/27 کد های 1314و1321تا1326و1331تا1334و1391 اخذ و تفاضل مانده ستونهای بدهکار و بستانکار در این قسمت ثبت شود</t>
        </r>
      </text>
    </comment>
  </commentList>
</comments>
</file>

<file path=xl/comments2.xml><?xml version="1.0" encoding="utf-8"?>
<comments xmlns="http://schemas.openxmlformats.org/spreadsheetml/2006/main">
  <authors>
    <author>hamidreza omranpour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ترازکل چهارستونی از کدهای 1100 تا 1199 از تاریخ 1/1 تا 12/27 اخذ و تفاضل ستون مانده بدهکار و بستانکار درج گردد.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ترازکل چهارستونی از کدهای 1200 تا 1299 از تاریخ 1/1 تا 12/27 اخذ و تفاضل ستون مانده بدهکار و بستانکار درج گردد.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ترازکل چهارستونی از کدهای 1300 تا 1399 از تاریخ 1/1 تا 12/27 اخذ و جمع آن درج گردد.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ترازکل چهارستونی از کدهای 1400 تا 1499 از تاریخ 1/1 تا 12/27 اخذ و جمع آن درج گردد.(بصورت منفی درج گردد)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ترازکل چهارستونی از کدهای 1700 تا 1799 از تاریخ 1/1 تا 12/27 اخذ و تفاضل ستون مانده بدهکار و بستانکار درج گردد.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ترازکل چهارستونی از کدهای 2100 تا 2199 از تاریخ 1/1 تا 12/27 اخذ و جمع آن درج گردد.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ترازکل چهارستونی از کدهای 2200 تا 2299 از تاریخ 1/1 تا 12/27 اخذ و تفاضل ستون مانده بدهکار و بستانکار درج گردد.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ترازکل چهارستونی از کدهای 2300 تا 2399 از تاریخ 1/1 تا 12/27 اخذ و تفاضل ستون مانده بدهکار و بستانکار درج گردد.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ترازکل چهارستونی از کدهای 2800 تا 2899 از تاریخ 1/1 تا 12/27 اخذ و تفاضل ستون مانده بدهکار و بستانکار درج گردد.</t>
        </r>
      </text>
    </comment>
  </commentList>
</comments>
</file>

<file path=xl/sharedStrings.xml><?xml version="1.0" encoding="utf-8"?>
<sst xmlns="http://schemas.openxmlformats.org/spreadsheetml/2006/main" count="99" uniqueCount="92">
  <si>
    <t>جمع درآمدها</t>
  </si>
  <si>
    <t>مازاد(کسری)درآمد و هزینه جاری</t>
  </si>
  <si>
    <t>شرح هزینه های سرمایه ای</t>
  </si>
  <si>
    <t>مازاد(کسری)کل درآمدها و کل هزینه</t>
  </si>
  <si>
    <t>جمع هزینه های جاری</t>
  </si>
  <si>
    <t>جمع هزینه های سرمایه ای</t>
  </si>
  <si>
    <t>1-وجوه نقد عملیاتی</t>
  </si>
  <si>
    <t>خالص ورود و خروج نقد</t>
  </si>
  <si>
    <t>2-وجوه نقد سرمایه</t>
  </si>
  <si>
    <t>خالص ورود و خروج نقد سرمایه ای</t>
  </si>
  <si>
    <t>3-وجوه نقد وام و تامین مالی</t>
  </si>
  <si>
    <t>خالص ورود(خروج)نقد مالی</t>
  </si>
  <si>
    <t>مانده نقد پایان دوره منطبق بر ترازنامه</t>
  </si>
  <si>
    <t>جمع دارایی</t>
  </si>
  <si>
    <t>شرح بدهی</t>
  </si>
  <si>
    <t>جمع بدهی</t>
  </si>
  <si>
    <t>مازاد دارایی(بدهی)</t>
  </si>
  <si>
    <t>شهریه</t>
  </si>
  <si>
    <t>غیرمستقیم</t>
  </si>
  <si>
    <t>تامین سرمایه صندوق رفاه</t>
  </si>
  <si>
    <t>تامین اعتبار فرهنگی</t>
  </si>
  <si>
    <t>حقوق و دستمزد کارکنان</t>
  </si>
  <si>
    <t>هزینه اداری و خدماتی</t>
  </si>
  <si>
    <t>حقوق و دستمزد هیئت علمی</t>
  </si>
  <si>
    <t>هزینه آموزشی</t>
  </si>
  <si>
    <t>هزینه های مالی</t>
  </si>
  <si>
    <t>انتقال دارایی ها</t>
  </si>
  <si>
    <t>حسابهای مستقل</t>
  </si>
  <si>
    <t>هزینه های انتقالی به مناطق</t>
  </si>
  <si>
    <t>تامین هزینه های شورای مناطق</t>
  </si>
  <si>
    <t>سود سپرده</t>
  </si>
  <si>
    <t>تامین اعتبار ورزشی</t>
  </si>
  <si>
    <t>هزینه ورزشی</t>
  </si>
  <si>
    <t>هزینه فعالیت فرهنگی و اجتماعی</t>
  </si>
  <si>
    <t>ورود نقدي فعاليتهاي عملياتي</t>
  </si>
  <si>
    <t>خروجي نقدي فعاليتهاي عملياتي</t>
  </si>
  <si>
    <t>ورودي نقدي فعاليتهاي سرمايه اي</t>
  </si>
  <si>
    <t>خروجي نقدي فعاليتهاي سرمايه اي</t>
  </si>
  <si>
    <t>ورودي نقدي فعاليتهاي تامين مالي</t>
  </si>
  <si>
    <t>خروجي نقدي فعاليتهاي تامين مالي</t>
  </si>
  <si>
    <t xml:space="preserve">                                                                  جدول (شماره2):ارزیابی نقصان مالی                                          ارقام به هزار ریال</t>
  </si>
  <si>
    <t xml:space="preserve">                                    سال
شرح وضعیت</t>
  </si>
  <si>
    <t>توضیحات</t>
  </si>
  <si>
    <t>3-واحدهای سود ده و دارای مشکل نقدینگی</t>
  </si>
  <si>
    <t>1-واحدهای زیان ده و دارای مشکل نقدینگی</t>
  </si>
  <si>
    <t>2-واحدهای زیان ده و بدون مشکل نقدینگی</t>
  </si>
  <si>
    <t>جدول (شماره4): جدول شناسایی</t>
  </si>
  <si>
    <t>جدول (شماره5): شاخص های تحلیل گری مالی</t>
  </si>
  <si>
    <t>1-نسبت جاری</t>
  </si>
  <si>
    <t>2-نسبت نقد</t>
  </si>
  <si>
    <t>دیدگاه نقدینگی :</t>
  </si>
  <si>
    <t>1-نسبت درآمد به دارایی جاری</t>
  </si>
  <si>
    <t>2-نسبت درآمد ها به دارایی بلندمدت</t>
  </si>
  <si>
    <t>دیدگاه کارایی و فعالیت :</t>
  </si>
  <si>
    <t>2-نسبت درآمد غیر شهریه به شهریه</t>
  </si>
  <si>
    <t>دیدگاه ساختار مالی :</t>
  </si>
  <si>
    <t>دیدگاه عملکردی :</t>
  </si>
  <si>
    <t>2-نسبت وام به کل دارایی</t>
  </si>
  <si>
    <t>3-نسبت وام به دارایی جاری</t>
  </si>
  <si>
    <t>1-نسبت مازاد درآمد به هزینه</t>
  </si>
  <si>
    <t>1-واحدهای سود ده و بدون مشکل نقدینگی</t>
  </si>
  <si>
    <t>کد حساب</t>
  </si>
  <si>
    <t>تخفیفات</t>
  </si>
  <si>
    <t>خالص درآمدها</t>
  </si>
  <si>
    <t>وجوه انتقالی صندوق پژوهشی</t>
  </si>
  <si>
    <t>جمع تامین اعتبارات</t>
  </si>
  <si>
    <t>جمع تامین اعتبار و هزینه های جاری</t>
  </si>
  <si>
    <t>تامین اعتبار هزینه های تحقیقاتی</t>
  </si>
  <si>
    <t>تامین اعتبار سازمان مرکزی</t>
  </si>
  <si>
    <t>هزینه های پژوهشی</t>
  </si>
  <si>
    <t>هزینه پژوهش و فن آوری</t>
  </si>
  <si>
    <t>کد</t>
  </si>
  <si>
    <t xml:space="preserve"> دارایی جاری </t>
  </si>
  <si>
    <t xml:space="preserve"> سرمایه گذاری بلندمدت</t>
  </si>
  <si>
    <t xml:space="preserve"> دارایی ثابت</t>
  </si>
  <si>
    <t>ذخاير استهلاک دارايي هاي ثابت</t>
  </si>
  <si>
    <t>ارزش دفتری دارایی های ثابت</t>
  </si>
  <si>
    <t xml:space="preserve"> بدهی جاری</t>
  </si>
  <si>
    <t>بدهی میان مدت</t>
  </si>
  <si>
    <t>بدهی بلندمدت</t>
  </si>
  <si>
    <t>سایر بدهی ها</t>
  </si>
  <si>
    <t>مانده حساب اندوخته طرح و توسعه(کد3111)</t>
  </si>
  <si>
    <t xml:space="preserve">                                                                      جدول (شماره1):درآمد و هزینه                                                      ارقام به هزار ریال</t>
  </si>
  <si>
    <t xml:space="preserve">                                                              جدول (شماره3): دارایی - بدهی                                            ارقام به هزار ریال</t>
  </si>
  <si>
    <t>1-نسبت مازاد درآمد هزینه به هزینه</t>
  </si>
  <si>
    <t>خدمات دانشجویی</t>
  </si>
  <si>
    <t xml:space="preserve">                                    سال
عنوان حساب</t>
  </si>
  <si>
    <t>سایردارایی ها</t>
  </si>
  <si>
    <t>خرید تجهیزات</t>
  </si>
  <si>
    <t>هزینه عمرانی ودارایی های سرمایه ای</t>
  </si>
  <si>
    <t>دانشگاه آزاد اسلامی واحد .....</t>
  </si>
  <si>
    <t xml:space="preserve">دانشگاه آزاد اسلامی واحد </t>
  </si>
</sst>
</file>

<file path=xl/styles.xml><?xml version="1.0" encoding="utf-8"?>
<styleSheet xmlns="http://schemas.openxmlformats.org/spreadsheetml/2006/main">
  <numFmts count="4">
    <numFmt numFmtId="164" formatCode="_-* #,##0.00_-;_-* #,##0.00\-;_-* &quot;-&quot;??_-;_-@_-"/>
    <numFmt numFmtId="165" formatCode="_-* #,##0_-;_-* #,##0\-;_-* &quot;-&quot;??_-;_-@_-"/>
    <numFmt numFmtId="166" formatCode="#,##0_-;[Red]\(#,###\)"/>
    <numFmt numFmtId="167" formatCode="#,##0_-;[Red]\(#,###\)\-"/>
  </numFmts>
  <fonts count="17">
    <font>
      <sz val="11"/>
      <color theme="1"/>
      <name val="Calibri"/>
      <family val="2"/>
      <charset val="178"/>
      <scheme val="minor"/>
    </font>
    <font>
      <sz val="14"/>
      <color theme="1"/>
      <name val="2  Badr"/>
      <charset val="178"/>
    </font>
    <font>
      <sz val="11"/>
      <color theme="1"/>
      <name val="2  Badr"/>
      <charset val="178"/>
    </font>
    <font>
      <sz val="12"/>
      <name val="2  Badr"/>
      <charset val="178"/>
    </font>
    <font>
      <sz val="48"/>
      <color theme="1"/>
      <name val="2  Badr"/>
      <charset val="178"/>
    </font>
    <font>
      <b/>
      <sz val="9"/>
      <color indexed="81"/>
      <name val="Tahoma"/>
      <family val="2"/>
    </font>
    <font>
      <sz val="11"/>
      <color theme="5"/>
      <name val="2  Badr"/>
      <charset val="178"/>
    </font>
    <font>
      <sz val="11"/>
      <color theme="1"/>
      <name val="Calibri"/>
      <family val="2"/>
      <charset val="178"/>
      <scheme val="minor"/>
    </font>
    <font>
      <b/>
      <sz val="8"/>
      <color indexed="81"/>
      <name val="Tahoma"/>
      <family val="2"/>
    </font>
    <font>
      <sz val="11"/>
      <color rgb="FF0070C0"/>
      <name val="2  Badr"/>
      <charset val="178"/>
    </font>
    <font>
      <b/>
      <i/>
      <sz val="12"/>
      <color rgb="FF00B050"/>
      <name val="2  Badr"/>
      <charset val="178"/>
    </font>
    <font>
      <sz val="11"/>
      <color rgb="FF0070C0"/>
      <name val="Calibri"/>
      <family val="2"/>
      <charset val="178"/>
      <scheme val="minor"/>
    </font>
    <font>
      <sz val="11"/>
      <color rgb="FF08AC18"/>
      <name val="Calibri"/>
      <family val="2"/>
      <charset val="178"/>
      <scheme val="minor"/>
    </font>
    <font>
      <sz val="11"/>
      <color rgb="FF0000FF"/>
      <name val="2  Badr"/>
      <charset val="178"/>
    </font>
    <font>
      <sz val="11"/>
      <color rgb="FF0BA913"/>
      <name val="Calibri"/>
      <family val="2"/>
      <charset val="178"/>
      <scheme val="minor"/>
    </font>
    <font>
      <b/>
      <i/>
      <sz val="11"/>
      <color theme="1"/>
      <name val="2  Badr"/>
      <charset val="178"/>
    </font>
    <font>
      <b/>
      <i/>
      <sz val="12"/>
      <color theme="1"/>
      <name val="2  Badr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vertical="center" readingOrder="2"/>
    </xf>
    <xf numFmtId="0" fontId="0" fillId="0" borderId="0" xfId="0" applyAlignment="1">
      <alignment horizontal="center" vertical="center" readingOrder="2"/>
    </xf>
    <xf numFmtId="3" fontId="0" fillId="0" borderId="0" xfId="0" applyNumberFormat="1" applyAlignment="1">
      <alignment horizontal="center" vertical="center" readingOrder="2"/>
    </xf>
    <xf numFmtId="0" fontId="2" fillId="0" borderId="3" xfId="0" applyFont="1" applyBorder="1" applyAlignment="1">
      <alignment vertical="center" wrapText="1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right" vertical="center" readingOrder="2"/>
    </xf>
    <xf numFmtId="0" fontId="2" fillId="0" borderId="15" xfId="0" applyFont="1" applyBorder="1" applyAlignment="1">
      <alignment horizontal="right" vertical="center" readingOrder="2"/>
    </xf>
    <xf numFmtId="3" fontId="2" fillId="0" borderId="16" xfId="0" applyNumberFormat="1" applyFont="1" applyBorder="1" applyAlignment="1">
      <alignment horizontal="center" vertical="center" readingOrder="2"/>
    </xf>
    <xf numFmtId="0" fontId="2" fillId="0" borderId="2" xfId="0" applyFont="1" applyBorder="1" applyAlignment="1">
      <alignment vertical="center" readingOrder="2"/>
    </xf>
    <xf numFmtId="3" fontId="2" fillId="0" borderId="1" xfId="0" applyNumberFormat="1" applyFont="1" applyBorder="1" applyAlignment="1">
      <alignment horizontal="center" vertical="center" readingOrder="2"/>
    </xf>
    <xf numFmtId="0" fontId="2" fillId="0" borderId="0" xfId="0" applyFont="1" applyAlignment="1">
      <alignment vertical="center" readingOrder="2"/>
    </xf>
    <xf numFmtId="3" fontId="2" fillId="0" borderId="0" xfId="0" applyNumberFormat="1" applyFont="1" applyAlignment="1">
      <alignment vertical="center" readingOrder="2"/>
    </xf>
    <xf numFmtId="3" fontId="2" fillId="0" borderId="4" xfId="0" applyNumberFormat="1" applyFont="1" applyBorder="1" applyAlignment="1">
      <alignment horizontal="center" vertical="center" readingOrder="2"/>
    </xf>
    <xf numFmtId="3" fontId="2" fillId="0" borderId="5" xfId="0" applyNumberFormat="1" applyFont="1" applyBorder="1" applyAlignment="1">
      <alignment horizontal="center" vertical="center" readingOrder="2"/>
    </xf>
    <xf numFmtId="3" fontId="2" fillId="0" borderId="10" xfId="0" applyNumberFormat="1" applyFont="1" applyBorder="1" applyAlignment="1">
      <alignment horizontal="right" vertical="center" readingOrder="2"/>
    </xf>
    <xf numFmtId="0" fontId="3" fillId="2" borderId="15" xfId="0" applyFont="1" applyFill="1" applyBorder="1" applyAlignment="1">
      <alignment readingOrder="2"/>
    </xf>
    <xf numFmtId="3" fontId="2" fillId="0" borderId="15" xfId="0" applyNumberFormat="1" applyFont="1" applyBorder="1" applyAlignment="1">
      <alignment horizontal="right" vertical="center" readingOrder="2"/>
    </xf>
    <xf numFmtId="3" fontId="2" fillId="0" borderId="2" xfId="0" applyNumberFormat="1" applyFont="1" applyBorder="1" applyAlignment="1">
      <alignment vertical="center" readingOrder="2"/>
    </xf>
    <xf numFmtId="3" fontId="2" fillId="0" borderId="2" xfId="0" applyNumberFormat="1" applyFont="1" applyBorder="1" applyAlignment="1">
      <alignment horizontal="right" vertical="center" readingOrder="2"/>
    </xf>
    <xf numFmtId="3" fontId="2" fillId="0" borderId="7" xfId="0" applyNumberFormat="1" applyFont="1" applyBorder="1" applyAlignment="1">
      <alignment vertical="center" readingOrder="2"/>
    </xf>
    <xf numFmtId="3" fontId="2" fillId="0" borderId="0" xfId="0" applyNumberFormat="1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28" xfId="0" applyFont="1" applyBorder="1" applyAlignment="1">
      <alignment horizontal="right" vertical="center" readingOrder="2"/>
    </xf>
    <xf numFmtId="10" fontId="2" fillId="0" borderId="27" xfId="0" applyNumberFormat="1" applyFont="1" applyBorder="1" applyAlignment="1">
      <alignment horizontal="center" vertical="center" readingOrder="2"/>
    </xf>
    <xf numFmtId="3" fontId="2" fillId="0" borderId="27" xfId="0" applyNumberFormat="1" applyFont="1" applyBorder="1" applyAlignment="1">
      <alignment horizontal="center" vertical="center" readingOrder="2"/>
    </xf>
    <xf numFmtId="3" fontId="2" fillId="0" borderId="23" xfId="0" applyNumberFormat="1" applyFont="1" applyBorder="1" applyAlignment="1">
      <alignment horizontal="center" vertical="center" readingOrder="2"/>
    </xf>
    <xf numFmtId="4" fontId="2" fillId="0" borderId="16" xfId="0" applyNumberFormat="1" applyFont="1" applyBorder="1" applyAlignment="1">
      <alignment horizontal="center" vertical="center" readingOrder="2"/>
    </xf>
    <xf numFmtId="4" fontId="2" fillId="0" borderId="17" xfId="0" applyNumberFormat="1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right" vertical="center" readingOrder="2"/>
    </xf>
    <xf numFmtId="4" fontId="2" fillId="0" borderId="24" xfId="0" applyNumberFormat="1" applyFont="1" applyBorder="1" applyAlignment="1">
      <alignment horizontal="center" vertical="center" readingOrder="2"/>
    </xf>
    <xf numFmtId="4" fontId="2" fillId="0" borderId="26" xfId="0" applyNumberFormat="1" applyFont="1" applyBorder="1" applyAlignment="1">
      <alignment horizontal="center" vertical="center" readingOrder="2"/>
    </xf>
    <xf numFmtId="4" fontId="2" fillId="0" borderId="29" xfId="0" applyNumberFormat="1" applyFont="1" applyBorder="1" applyAlignment="1">
      <alignment horizontal="center" vertical="center" readingOrder="2"/>
    </xf>
    <xf numFmtId="4" fontId="2" fillId="0" borderId="20" xfId="0" applyNumberFormat="1" applyFont="1" applyBorder="1" applyAlignment="1">
      <alignment horizontal="center" vertical="center" readingOrder="2"/>
    </xf>
    <xf numFmtId="4" fontId="2" fillId="0" borderId="31" xfId="0" applyNumberFormat="1" applyFont="1" applyBorder="1" applyAlignment="1">
      <alignment horizontal="center" vertical="center" readingOrder="2"/>
    </xf>
    <xf numFmtId="4" fontId="2" fillId="0" borderId="32" xfId="0" applyNumberFormat="1" applyFont="1" applyBorder="1" applyAlignment="1">
      <alignment horizontal="center" vertical="center" readingOrder="2"/>
    </xf>
    <xf numFmtId="4" fontId="2" fillId="0" borderId="19" xfId="0" applyNumberFormat="1" applyFont="1" applyBorder="1" applyAlignment="1">
      <alignment horizontal="center" vertical="center" readingOrder="2"/>
    </xf>
    <xf numFmtId="0" fontId="2" fillId="0" borderId="33" xfId="0" applyFont="1" applyBorder="1" applyAlignment="1">
      <alignment horizontal="right" vertical="center" readingOrder="2"/>
    </xf>
    <xf numFmtId="0" fontId="2" fillId="0" borderId="34" xfId="0" applyFont="1" applyBorder="1" applyAlignment="1">
      <alignment horizontal="right" vertical="center" readingOrder="2"/>
    </xf>
    <xf numFmtId="0" fontId="2" fillId="0" borderId="35" xfId="0" applyFont="1" applyBorder="1" applyAlignment="1">
      <alignment horizontal="right" vertical="center" readingOrder="2"/>
    </xf>
    <xf numFmtId="0" fontId="2" fillId="0" borderId="36" xfId="0" applyFont="1" applyBorder="1" applyAlignment="1">
      <alignment vertical="center" readingOrder="2"/>
    </xf>
    <xf numFmtId="0" fontId="2" fillId="0" borderId="34" xfId="0" applyFont="1" applyBorder="1" applyAlignment="1">
      <alignment vertical="center" readingOrder="2"/>
    </xf>
    <xf numFmtId="0" fontId="2" fillId="0" borderId="36" xfId="0" applyFont="1" applyBorder="1" applyAlignment="1">
      <alignment horizontal="right" vertical="center" readingOrder="2"/>
    </xf>
    <xf numFmtId="0" fontId="2" fillId="0" borderId="37" xfId="0" applyFont="1" applyBorder="1" applyAlignment="1">
      <alignment vertical="center" readingOrder="2"/>
    </xf>
    <xf numFmtId="0" fontId="2" fillId="0" borderId="38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2" fillId="0" borderId="40" xfId="0" applyFont="1" applyBorder="1" applyAlignment="1">
      <alignment vertical="center" readingOrder="2"/>
    </xf>
    <xf numFmtId="0" fontId="2" fillId="0" borderId="28" xfId="0" applyFont="1" applyBorder="1" applyAlignment="1">
      <alignment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center" readingOrder="2"/>
    </xf>
    <xf numFmtId="0" fontId="2" fillId="0" borderId="16" xfId="0" applyFont="1" applyBorder="1" applyAlignment="1">
      <alignment horizontal="right" vertical="center" readingOrder="2"/>
    </xf>
    <xf numFmtId="4" fontId="2" fillId="0" borderId="41" xfId="0" applyNumberFormat="1" applyFont="1" applyBorder="1" applyAlignment="1">
      <alignment horizontal="center" vertical="center" readingOrder="2"/>
    </xf>
    <xf numFmtId="0" fontId="6" fillId="0" borderId="34" xfId="0" applyFont="1" applyBorder="1" applyAlignment="1">
      <alignment horizontal="right" vertical="center" readingOrder="2"/>
    </xf>
    <xf numFmtId="0" fontId="2" fillId="0" borderId="42" xfId="0" applyFont="1" applyBorder="1" applyAlignment="1">
      <alignment horizontal="center" vertical="center" readingOrder="2"/>
    </xf>
    <xf numFmtId="0" fontId="2" fillId="0" borderId="43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2" fillId="0" borderId="47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right" vertical="center" readingOrder="2"/>
    </xf>
    <xf numFmtId="0" fontId="2" fillId="0" borderId="54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right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right" vertical="center" readingOrder="2"/>
    </xf>
    <xf numFmtId="0" fontId="6" fillId="0" borderId="47" xfId="0" applyFont="1" applyBorder="1" applyAlignment="1">
      <alignment horizontal="center" vertical="center" readingOrder="2"/>
    </xf>
    <xf numFmtId="0" fontId="6" fillId="0" borderId="48" xfId="0" applyFont="1" applyBorder="1" applyAlignment="1">
      <alignment vertical="center" readingOrder="2"/>
    </xf>
    <xf numFmtId="0" fontId="2" fillId="0" borderId="51" xfId="0" applyFont="1" applyBorder="1" applyAlignment="1">
      <alignment vertical="center" readingOrder="2"/>
    </xf>
    <xf numFmtId="3" fontId="2" fillId="0" borderId="57" xfId="0" applyNumberFormat="1" applyFont="1" applyBorder="1" applyAlignment="1">
      <alignment horizontal="right" vertical="center" readingOrder="2"/>
    </xf>
    <xf numFmtId="3" fontId="2" fillId="0" borderId="60" xfId="0" applyNumberFormat="1" applyFont="1" applyBorder="1" applyAlignment="1">
      <alignment horizontal="right" vertical="center" readingOrder="2"/>
    </xf>
    <xf numFmtId="0" fontId="2" fillId="0" borderId="3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3" fontId="9" fillId="0" borderId="8" xfId="0" applyNumberFormat="1" applyFont="1" applyBorder="1" applyAlignment="1">
      <alignment horizontal="center" vertical="center" readingOrder="2"/>
    </xf>
    <xf numFmtId="3" fontId="9" fillId="0" borderId="9" xfId="0" applyNumberFormat="1" applyFont="1" applyBorder="1" applyAlignment="1">
      <alignment horizontal="center" vertical="center" readingOrder="2"/>
    </xf>
    <xf numFmtId="3" fontId="9" fillId="0" borderId="6" xfId="0" applyNumberFormat="1" applyFont="1" applyBorder="1" applyAlignment="1">
      <alignment horizontal="center" vertical="center" readingOrder="2"/>
    </xf>
    <xf numFmtId="3" fontId="9" fillId="0" borderId="1" xfId="0" applyNumberFormat="1" applyFont="1" applyBorder="1" applyAlignment="1">
      <alignment horizontal="center" vertical="center" readingOrder="2"/>
    </xf>
    <xf numFmtId="166" fontId="11" fillId="0" borderId="16" xfId="1" applyNumberFormat="1" applyFont="1" applyBorder="1" applyAlignment="1">
      <alignment vertical="center"/>
    </xf>
    <xf numFmtId="166" fontId="11" fillId="0" borderId="17" xfId="1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center" vertical="center" readingOrder="2"/>
    </xf>
    <xf numFmtId="3" fontId="9" fillId="0" borderId="17" xfId="0" applyNumberFormat="1" applyFont="1" applyBorder="1" applyAlignment="1">
      <alignment horizontal="center" vertical="center" readingOrder="2"/>
    </xf>
    <xf numFmtId="3" fontId="9" fillId="0" borderId="52" xfId="0" applyNumberFormat="1" applyFont="1" applyBorder="1" applyAlignment="1">
      <alignment horizontal="center" vertical="center" readingOrder="2"/>
    </xf>
    <xf numFmtId="3" fontId="9" fillId="0" borderId="53" xfId="0" applyNumberFormat="1" applyFont="1" applyBorder="1" applyAlignment="1">
      <alignment horizontal="center" vertical="center" readingOrder="2"/>
    </xf>
    <xf numFmtId="166" fontId="12" fillId="0" borderId="19" xfId="1" applyNumberFormat="1" applyFont="1" applyBorder="1" applyAlignment="1">
      <alignment vertical="center"/>
    </xf>
    <xf numFmtId="166" fontId="12" fillId="0" borderId="20" xfId="1" applyNumberFormat="1" applyFont="1" applyBorder="1" applyAlignment="1">
      <alignment vertical="center"/>
    </xf>
    <xf numFmtId="166" fontId="14" fillId="0" borderId="16" xfId="1" applyNumberFormat="1" applyFont="1" applyBorder="1" applyAlignment="1">
      <alignment vertical="center"/>
    </xf>
    <xf numFmtId="166" fontId="14" fillId="0" borderId="17" xfId="1" applyNumberFormat="1" applyFont="1" applyBorder="1" applyAlignment="1">
      <alignment vertical="center"/>
    </xf>
    <xf numFmtId="0" fontId="15" fillId="0" borderId="22" xfId="0" applyFont="1" applyBorder="1" applyAlignment="1">
      <alignment horizontal="right" vertical="center" readingOrder="2"/>
    </xf>
    <xf numFmtId="0" fontId="15" fillId="0" borderId="25" xfId="0" applyFont="1" applyBorder="1" applyAlignment="1">
      <alignment horizontal="right" vertical="center" readingOrder="2"/>
    </xf>
    <xf numFmtId="0" fontId="15" fillId="0" borderId="30" xfId="0" applyFont="1" applyBorder="1" applyAlignment="1">
      <alignment horizontal="right" vertical="center" readingOrder="2"/>
    </xf>
    <xf numFmtId="0" fontId="16" fillId="0" borderId="56" xfId="0" applyFont="1" applyBorder="1" applyAlignment="1">
      <alignment horizontal="center" vertical="center" readingOrder="2"/>
    </xf>
    <xf numFmtId="0" fontId="16" fillId="0" borderId="46" xfId="0" applyFont="1" applyBorder="1" applyAlignment="1">
      <alignment horizontal="center" vertical="center" readingOrder="2"/>
    </xf>
    <xf numFmtId="0" fontId="15" fillId="0" borderId="45" xfId="0" applyFont="1" applyBorder="1" applyAlignment="1">
      <alignment horizontal="center" vertical="center" readingOrder="2"/>
    </xf>
    <xf numFmtId="0" fontId="15" fillId="0" borderId="34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2" fillId="0" borderId="34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5" fillId="0" borderId="39" xfId="0" applyFont="1" applyBorder="1" applyAlignment="1">
      <alignment horizontal="center" vertical="center" readingOrder="2"/>
    </xf>
    <xf numFmtId="0" fontId="15" fillId="0" borderId="36" xfId="0" applyFont="1" applyBorder="1" applyAlignment="1">
      <alignment horizontal="center" vertical="center" readingOrder="2"/>
    </xf>
    <xf numFmtId="0" fontId="15" fillId="0" borderId="50" xfId="0" applyFont="1" applyBorder="1" applyAlignment="1">
      <alignment horizontal="center" vertical="center" readingOrder="2"/>
    </xf>
    <xf numFmtId="0" fontId="15" fillId="0" borderId="51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2" fillId="0" borderId="36" xfId="0" applyFont="1" applyBorder="1" applyAlignment="1">
      <alignment horizontal="center" vertical="center" readingOrder="2"/>
    </xf>
    <xf numFmtId="3" fontId="2" fillId="0" borderId="0" xfId="0" applyNumberFormat="1" applyFont="1" applyAlignment="1">
      <alignment horizontal="center" vertical="center" readingOrder="2"/>
    </xf>
    <xf numFmtId="165" fontId="0" fillId="0" borderId="16" xfId="1" applyNumberFormat="1" applyFont="1" applyBorder="1" applyAlignment="1" applyProtection="1">
      <alignment vertical="center"/>
      <protection locked="0"/>
    </xf>
    <xf numFmtId="165" fontId="0" fillId="0" borderId="17" xfId="1" applyNumberFormat="1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horizontal="center" vertical="center" readingOrder="2"/>
      <protection locked="0"/>
    </xf>
    <xf numFmtId="3" fontId="2" fillId="0" borderId="17" xfId="0" applyNumberFormat="1" applyFont="1" applyBorder="1" applyAlignment="1" applyProtection="1">
      <alignment horizontal="center" vertical="center" readingOrder="2"/>
      <protection locked="0"/>
    </xf>
    <xf numFmtId="166" fontId="0" fillId="0" borderId="49" xfId="1" applyNumberFormat="1" applyFont="1" applyBorder="1" applyAlignment="1" applyProtection="1">
      <alignment vertical="center"/>
      <protection locked="0"/>
    </xf>
    <xf numFmtId="166" fontId="0" fillId="0" borderId="18" xfId="1" applyNumberFormat="1" applyFont="1" applyBorder="1" applyAlignment="1" applyProtection="1">
      <alignment vertical="center"/>
      <protection locked="0"/>
    </xf>
    <xf numFmtId="165" fontId="0" fillId="0" borderId="52" xfId="1" applyNumberFormat="1" applyFont="1" applyBorder="1" applyAlignment="1" applyProtection="1">
      <alignment vertical="center"/>
      <protection locked="0"/>
    </xf>
    <xf numFmtId="165" fontId="0" fillId="0" borderId="53" xfId="1" applyNumberFormat="1" applyFont="1" applyBorder="1" applyAlignment="1" applyProtection="1">
      <alignment vertical="center"/>
      <protection locked="0"/>
    </xf>
    <xf numFmtId="165" fontId="0" fillId="0" borderId="49" xfId="1" applyNumberFormat="1" applyFont="1" applyBorder="1" applyAlignment="1" applyProtection="1">
      <alignment vertical="center"/>
      <protection locked="0"/>
    </xf>
    <xf numFmtId="165" fontId="0" fillId="0" borderId="18" xfId="1" applyNumberFormat="1" applyFont="1" applyBorder="1" applyAlignment="1" applyProtection="1">
      <alignment vertical="center"/>
      <protection locked="0"/>
    </xf>
    <xf numFmtId="3" fontId="13" fillId="0" borderId="16" xfId="0" applyNumberFormat="1" applyFont="1" applyBorder="1" applyAlignment="1" applyProtection="1">
      <alignment horizontal="center" vertical="center" readingOrder="2"/>
      <protection locked="0"/>
    </xf>
    <xf numFmtId="3" fontId="2" fillId="0" borderId="11" xfId="0" applyNumberFormat="1" applyFont="1" applyBorder="1" applyAlignment="1" applyProtection="1">
      <alignment horizontal="center" vertical="center" readingOrder="2"/>
      <protection locked="0"/>
    </xf>
    <xf numFmtId="3" fontId="2" fillId="0" borderId="12" xfId="0" applyNumberFormat="1" applyFont="1" applyBorder="1" applyAlignment="1" applyProtection="1">
      <alignment horizontal="center" vertical="center" readingOrder="2"/>
      <protection locked="0"/>
    </xf>
    <xf numFmtId="166" fontId="0" fillId="0" borderId="16" xfId="1" applyNumberFormat="1" applyFont="1" applyBorder="1" applyAlignment="1" applyProtection="1">
      <alignment vertical="center"/>
      <protection locked="0"/>
    </xf>
    <xf numFmtId="166" fontId="0" fillId="0" borderId="17" xfId="1" applyNumberFormat="1" applyFont="1" applyBorder="1" applyAlignment="1" applyProtection="1">
      <alignment vertical="center"/>
      <protection locked="0"/>
    </xf>
    <xf numFmtId="3" fontId="2" fillId="0" borderId="58" xfId="0" applyNumberFormat="1" applyFont="1" applyBorder="1" applyAlignment="1" applyProtection="1">
      <alignment horizontal="center" vertical="center" readingOrder="2"/>
      <protection locked="0"/>
    </xf>
    <xf numFmtId="3" fontId="2" fillId="0" borderId="59" xfId="0" applyNumberFormat="1" applyFont="1" applyBorder="1" applyAlignment="1" applyProtection="1">
      <alignment horizontal="center" vertical="center" readingOrder="2"/>
      <protection locked="0"/>
    </xf>
    <xf numFmtId="3" fontId="2" fillId="0" borderId="61" xfId="0" applyNumberFormat="1" applyFont="1" applyBorder="1" applyAlignment="1" applyProtection="1">
      <alignment horizontal="center" vertical="center" readingOrder="2"/>
      <protection locked="0"/>
    </xf>
    <xf numFmtId="3" fontId="2" fillId="0" borderId="62" xfId="0" applyNumberFormat="1" applyFont="1" applyBorder="1" applyAlignment="1" applyProtection="1">
      <alignment horizontal="center" vertical="center" readingOrder="2"/>
      <protection locked="0"/>
    </xf>
    <xf numFmtId="167" fontId="11" fillId="0" borderId="19" xfId="1" applyNumberFormat="1" applyFont="1" applyBorder="1" applyAlignment="1" applyProtection="1">
      <alignment vertical="center"/>
      <protection locked="0"/>
    </xf>
    <xf numFmtId="167" fontId="11" fillId="0" borderId="20" xfId="1" applyNumberFormat="1" applyFont="1" applyBorder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horizontal="center" vertical="center" readingOrder="2"/>
      <protection locked="0"/>
    </xf>
    <xf numFmtId="3" fontId="2" fillId="0" borderId="13" xfId="0" applyNumberFormat="1" applyFont="1" applyBorder="1" applyAlignment="1" applyProtection="1">
      <alignment horizontal="center" vertical="center" readingOrder="2"/>
      <protection locked="0"/>
    </xf>
    <xf numFmtId="3" fontId="2" fillId="0" borderId="14" xfId="0" applyNumberFormat="1" applyFont="1" applyBorder="1" applyAlignment="1" applyProtection="1">
      <alignment horizontal="center" vertical="center" readingOrder="2"/>
      <protection locked="0"/>
    </xf>
    <xf numFmtId="3" fontId="4" fillId="0" borderId="11" xfId="0" applyNumberFormat="1" applyFont="1" applyBorder="1" applyAlignment="1" applyProtection="1">
      <alignment horizontal="center" readingOrder="2"/>
      <protection locked="0"/>
    </xf>
    <xf numFmtId="3" fontId="4" fillId="0" borderId="12" xfId="0" applyNumberFormat="1" applyFont="1" applyBorder="1" applyAlignment="1" applyProtection="1">
      <alignment horizontal="center" readingOrder="2"/>
      <protection locked="0"/>
    </xf>
    <xf numFmtId="3" fontId="4" fillId="0" borderId="16" xfId="0" applyNumberFormat="1" applyFont="1" applyBorder="1" applyAlignment="1" applyProtection="1">
      <alignment horizontal="center" readingOrder="2"/>
      <protection locked="0"/>
    </xf>
    <xf numFmtId="3" fontId="4" fillId="0" borderId="17" xfId="0" applyNumberFormat="1" applyFont="1" applyBorder="1" applyAlignment="1" applyProtection="1">
      <alignment horizontal="center" readingOrder="2"/>
      <protection locked="0"/>
    </xf>
    <xf numFmtId="3" fontId="4" fillId="0" borderId="19" xfId="0" applyNumberFormat="1" applyFont="1" applyBorder="1" applyAlignment="1" applyProtection="1">
      <alignment horizontal="center" readingOrder="2"/>
      <protection locked="0"/>
    </xf>
    <xf numFmtId="3" fontId="4" fillId="0" borderId="20" xfId="0" applyNumberFormat="1" applyFont="1" applyBorder="1" applyAlignment="1" applyProtection="1">
      <alignment horizontal="center" readingOrder="2"/>
      <protection locked="0"/>
    </xf>
    <xf numFmtId="3" fontId="2" fillId="0" borderId="20" xfId="0" applyNumberFormat="1" applyFont="1" applyBorder="1" applyAlignment="1" applyProtection="1">
      <alignment horizontal="center" vertical="center" readingOrder="2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BA913"/>
      <color rgb="FF0000FF"/>
      <color rgb="FF0000CC"/>
      <color rgb="FF08AC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rightToLeft="1" tabSelected="1" topLeftCell="A10" workbookViewId="0">
      <selection activeCell="H7" sqref="H7"/>
    </sheetView>
  </sheetViews>
  <sheetFormatPr defaultColWidth="9" defaultRowHeight="15"/>
  <cols>
    <col min="1" max="1" width="3.5703125" style="1" customWidth="1"/>
    <col min="2" max="2" width="8.28515625" style="2" customWidth="1"/>
    <col min="3" max="3" width="26.85546875" style="1" customWidth="1"/>
    <col min="4" max="4" width="15.140625" style="2" customWidth="1"/>
    <col min="5" max="5" width="15.42578125" style="2" customWidth="1"/>
    <col min="6" max="6" width="14.7109375" style="2" customWidth="1"/>
    <col min="7" max="8" width="15.42578125" style="2" customWidth="1"/>
    <col min="9" max="9" width="15.7109375" style="2" bestFit="1" customWidth="1"/>
    <col min="10" max="16384" width="9" style="1"/>
  </cols>
  <sheetData>
    <row r="1" spans="2:9" ht="22.5" customHeight="1">
      <c r="C1" s="96" t="s">
        <v>90</v>
      </c>
      <c r="D1" s="96"/>
      <c r="E1" s="96"/>
      <c r="F1" s="96"/>
      <c r="G1" s="96"/>
      <c r="H1" s="96"/>
      <c r="I1" s="96"/>
    </row>
    <row r="2" spans="2:9" ht="22.5" customHeight="1" thickBot="1">
      <c r="C2" s="95" t="s">
        <v>82</v>
      </c>
      <c r="D2" s="95"/>
      <c r="E2" s="95"/>
      <c r="F2" s="95"/>
      <c r="G2" s="95"/>
      <c r="H2" s="95"/>
      <c r="I2" s="95"/>
    </row>
    <row r="3" spans="2:9" ht="43.5" customHeight="1">
      <c r="B3" s="55" t="s">
        <v>61</v>
      </c>
      <c r="C3" s="4" t="s">
        <v>86</v>
      </c>
      <c r="D3" s="56">
        <v>88</v>
      </c>
      <c r="E3" s="56">
        <v>89</v>
      </c>
      <c r="F3" s="56">
        <v>90</v>
      </c>
      <c r="G3" s="56">
        <v>91</v>
      </c>
      <c r="H3" s="56">
        <v>92</v>
      </c>
      <c r="I3" s="57">
        <v>93</v>
      </c>
    </row>
    <row r="4" spans="2:9" ht="24" customHeight="1">
      <c r="B4" s="51">
        <v>4111</v>
      </c>
      <c r="C4" s="39" t="s">
        <v>17</v>
      </c>
      <c r="D4" s="104"/>
      <c r="E4" s="104"/>
      <c r="F4" s="104"/>
      <c r="G4" s="104"/>
      <c r="H4" s="104"/>
      <c r="I4" s="105"/>
    </row>
    <row r="5" spans="2:9" ht="24" customHeight="1">
      <c r="B5" s="51">
        <v>4191</v>
      </c>
      <c r="C5" s="39" t="s">
        <v>85</v>
      </c>
      <c r="D5" s="104"/>
      <c r="E5" s="104"/>
      <c r="F5" s="104"/>
      <c r="G5" s="104"/>
      <c r="H5" s="104"/>
      <c r="I5" s="105"/>
    </row>
    <row r="6" spans="2:9" ht="24" customHeight="1">
      <c r="B6" s="51">
        <v>4192</v>
      </c>
      <c r="C6" s="39" t="s">
        <v>27</v>
      </c>
      <c r="D6" s="104"/>
      <c r="E6" s="104"/>
      <c r="F6" s="104"/>
      <c r="G6" s="104"/>
      <c r="H6" s="104"/>
      <c r="I6" s="105"/>
    </row>
    <row r="7" spans="2:9" ht="24" customHeight="1">
      <c r="B7" s="51">
        <v>4413</v>
      </c>
      <c r="C7" s="39" t="s">
        <v>26</v>
      </c>
      <c r="D7" s="104"/>
      <c r="E7" s="104"/>
      <c r="F7" s="104"/>
      <c r="G7" s="104"/>
      <c r="H7" s="104"/>
      <c r="I7" s="105"/>
    </row>
    <row r="8" spans="2:9" ht="24" customHeight="1">
      <c r="B8" s="51">
        <v>4414</v>
      </c>
      <c r="C8" s="39" t="s">
        <v>30</v>
      </c>
      <c r="D8" s="104"/>
      <c r="E8" s="104"/>
      <c r="F8" s="104"/>
      <c r="G8" s="104"/>
      <c r="H8" s="104"/>
      <c r="I8" s="105"/>
    </row>
    <row r="9" spans="2:9" ht="24" customHeight="1">
      <c r="B9" s="51">
        <v>4419</v>
      </c>
      <c r="C9" s="39" t="s">
        <v>18</v>
      </c>
      <c r="D9" s="104"/>
      <c r="E9" s="104"/>
      <c r="F9" s="104"/>
      <c r="G9" s="104"/>
      <c r="H9" s="104"/>
      <c r="I9" s="105"/>
    </row>
    <row r="10" spans="2:9" ht="24" customHeight="1">
      <c r="B10" s="51"/>
      <c r="C10" s="39"/>
      <c r="D10" s="106"/>
      <c r="E10" s="106"/>
      <c r="F10" s="106"/>
      <c r="G10" s="106"/>
      <c r="H10" s="106"/>
      <c r="I10" s="107"/>
    </row>
    <row r="11" spans="2:9" ht="24" customHeight="1">
      <c r="B11" s="91" t="s">
        <v>0</v>
      </c>
      <c r="C11" s="92"/>
      <c r="D11" s="78">
        <f t="shared" ref="D11:I11" si="0">SUM(D4:D10)</f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9">
        <f t="shared" si="0"/>
        <v>0</v>
      </c>
    </row>
    <row r="12" spans="2:9" ht="24" customHeight="1">
      <c r="B12" s="64">
        <v>4211</v>
      </c>
      <c r="C12" s="65" t="s">
        <v>62</v>
      </c>
      <c r="D12" s="108"/>
      <c r="E12" s="108"/>
      <c r="F12" s="108"/>
      <c r="G12" s="108"/>
      <c r="H12" s="108"/>
      <c r="I12" s="109"/>
    </row>
    <row r="13" spans="2:9" ht="24" customHeight="1">
      <c r="B13" s="101" t="s">
        <v>63</v>
      </c>
      <c r="C13" s="102"/>
      <c r="D13" s="11">
        <f>+D11+D12</f>
        <v>0</v>
      </c>
      <c r="E13" s="11">
        <f t="shared" ref="E13:I13" si="1">+E11+E12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</row>
    <row r="14" spans="2:9" ht="24" customHeight="1">
      <c r="B14" s="62">
        <v>4511</v>
      </c>
      <c r="C14" s="66" t="s">
        <v>29</v>
      </c>
      <c r="D14" s="110"/>
      <c r="E14" s="110"/>
      <c r="F14" s="110"/>
      <c r="G14" s="110"/>
      <c r="H14" s="110"/>
      <c r="I14" s="111"/>
    </row>
    <row r="15" spans="2:9" ht="24" customHeight="1">
      <c r="B15" s="51">
        <v>4512</v>
      </c>
      <c r="C15" s="42" t="s">
        <v>19</v>
      </c>
      <c r="D15" s="104"/>
      <c r="E15" s="104"/>
      <c r="F15" s="104"/>
      <c r="G15" s="104"/>
      <c r="H15" s="104"/>
      <c r="I15" s="105"/>
    </row>
    <row r="16" spans="2:9" ht="24" customHeight="1">
      <c r="B16" s="51">
        <v>4513</v>
      </c>
      <c r="C16" s="42" t="s">
        <v>67</v>
      </c>
      <c r="D16" s="104"/>
      <c r="E16" s="104"/>
      <c r="F16" s="104"/>
      <c r="G16" s="104"/>
      <c r="H16" s="104"/>
      <c r="I16" s="105"/>
    </row>
    <row r="17" spans="2:9" ht="24" customHeight="1">
      <c r="B17" s="51">
        <v>4514</v>
      </c>
      <c r="C17" s="39" t="s">
        <v>20</v>
      </c>
      <c r="D17" s="104"/>
      <c r="E17" s="104"/>
      <c r="F17" s="104"/>
      <c r="G17" s="104"/>
      <c r="H17" s="104"/>
      <c r="I17" s="105"/>
    </row>
    <row r="18" spans="2:9" ht="24" customHeight="1">
      <c r="B18" s="51">
        <v>4515</v>
      </c>
      <c r="C18" s="39" t="s">
        <v>64</v>
      </c>
      <c r="D18" s="104"/>
      <c r="E18" s="104"/>
      <c r="F18" s="104"/>
      <c r="G18" s="104"/>
      <c r="H18" s="104"/>
      <c r="I18" s="105"/>
    </row>
    <row r="19" spans="2:9" ht="24" customHeight="1">
      <c r="B19" s="51">
        <v>4516</v>
      </c>
      <c r="C19" s="39" t="s">
        <v>31</v>
      </c>
      <c r="D19" s="104"/>
      <c r="E19" s="104"/>
      <c r="F19" s="104"/>
      <c r="G19" s="104"/>
      <c r="H19" s="104"/>
      <c r="I19" s="105"/>
    </row>
    <row r="20" spans="2:9" ht="24" customHeight="1">
      <c r="B20" s="60">
        <v>4517</v>
      </c>
      <c r="C20" s="61" t="s">
        <v>68</v>
      </c>
      <c r="D20" s="112"/>
      <c r="E20" s="112"/>
      <c r="F20" s="112"/>
      <c r="G20" s="112"/>
      <c r="H20" s="112"/>
      <c r="I20" s="113"/>
    </row>
    <row r="21" spans="2:9" ht="24" customHeight="1">
      <c r="B21" s="97" t="s">
        <v>65</v>
      </c>
      <c r="C21" s="98"/>
      <c r="D21" s="75">
        <f>SUM(D14:D20)</f>
        <v>0</v>
      </c>
      <c r="E21" s="75">
        <f t="shared" ref="E21:H21" si="2">SUM(E14:E20)</f>
        <v>0</v>
      </c>
      <c r="F21" s="75">
        <f t="shared" si="2"/>
        <v>0</v>
      </c>
      <c r="G21" s="75">
        <f t="shared" si="2"/>
        <v>0</v>
      </c>
      <c r="H21" s="75">
        <f t="shared" si="2"/>
        <v>0</v>
      </c>
      <c r="I21" s="74">
        <f>SUM(I14:I20)</f>
        <v>0</v>
      </c>
    </row>
    <row r="22" spans="2:9" ht="24" customHeight="1">
      <c r="B22" s="62">
        <v>5111</v>
      </c>
      <c r="C22" s="63" t="s">
        <v>21</v>
      </c>
      <c r="D22" s="110"/>
      <c r="E22" s="110"/>
      <c r="F22" s="110"/>
      <c r="G22" s="110"/>
      <c r="H22" s="110"/>
      <c r="I22" s="111"/>
    </row>
    <row r="23" spans="2:9" ht="24" customHeight="1">
      <c r="B23" s="51">
        <v>5121</v>
      </c>
      <c r="C23" s="39" t="s">
        <v>22</v>
      </c>
      <c r="D23" s="104"/>
      <c r="E23" s="104"/>
      <c r="F23" s="104"/>
      <c r="G23" s="104"/>
      <c r="H23" s="104"/>
      <c r="I23" s="105"/>
    </row>
    <row r="24" spans="2:9" ht="24" customHeight="1">
      <c r="B24" s="51">
        <v>5122</v>
      </c>
      <c r="C24" s="39" t="s">
        <v>27</v>
      </c>
      <c r="D24" s="104"/>
      <c r="E24" s="104"/>
      <c r="F24" s="104"/>
      <c r="G24" s="104"/>
      <c r="H24" s="104"/>
      <c r="I24" s="105"/>
    </row>
    <row r="25" spans="2:9" ht="24" customHeight="1">
      <c r="B25" s="51">
        <v>5211</v>
      </c>
      <c r="C25" s="39" t="s">
        <v>23</v>
      </c>
      <c r="D25" s="104"/>
      <c r="E25" s="104"/>
      <c r="F25" s="104"/>
      <c r="G25" s="104"/>
      <c r="H25" s="104"/>
      <c r="I25" s="105"/>
    </row>
    <row r="26" spans="2:9" ht="24" customHeight="1">
      <c r="B26" s="51">
        <v>5212</v>
      </c>
      <c r="C26" s="39" t="s">
        <v>24</v>
      </c>
      <c r="D26" s="104"/>
      <c r="E26" s="104"/>
      <c r="F26" s="104"/>
      <c r="G26" s="104"/>
      <c r="H26" s="104"/>
      <c r="I26" s="105"/>
    </row>
    <row r="27" spans="2:9" ht="24" customHeight="1">
      <c r="B27" s="51">
        <v>5213</v>
      </c>
      <c r="C27" s="39" t="s">
        <v>69</v>
      </c>
      <c r="D27" s="104"/>
      <c r="E27" s="104"/>
      <c r="F27" s="104"/>
      <c r="G27" s="104"/>
      <c r="H27" s="104"/>
      <c r="I27" s="105"/>
    </row>
    <row r="28" spans="2:9" ht="24" customHeight="1">
      <c r="B28" s="51">
        <v>5214</v>
      </c>
      <c r="C28" s="52" t="s">
        <v>70</v>
      </c>
      <c r="D28" s="104"/>
      <c r="E28" s="104"/>
      <c r="F28" s="104"/>
      <c r="G28" s="104"/>
      <c r="H28" s="104"/>
      <c r="I28" s="105"/>
    </row>
    <row r="29" spans="2:9" ht="24" customHeight="1">
      <c r="B29" s="51">
        <v>5215</v>
      </c>
      <c r="C29" s="52" t="s">
        <v>32</v>
      </c>
      <c r="D29" s="104"/>
      <c r="E29" s="104"/>
      <c r="F29" s="104"/>
      <c r="G29" s="104"/>
      <c r="H29" s="104"/>
      <c r="I29" s="105"/>
    </row>
    <row r="30" spans="2:9" ht="24" customHeight="1">
      <c r="B30" s="51">
        <v>5216</v>
      </c>
      <c r="C30" s="52" t="s">
        <v>33</v>
      </c>
      <c r="D30" s="104"/>
      <c r="E30" s="104"/>
      <c r="F30" s="104"/>
      <c r="G30" s="104"/>
      <c r="H30" s="104"/>
      <c r="I30" s="105"/>
    </row>
    <row r="31" spans="2:9" ht="24" customHeight="1">
      <c r="B31" s="51">
        <v>5311</v>
      </c>
      <c r="C31" s="52" t="s">
        <v>25</v>
      </c>
      <c r="D31" s="104"/>
      <c r="E31" s="104"/>
      <c r="F31" s="104"/>
      <c r="G31" s="104"/>
      <c r="H31" s="104"/>
      <c r="I31" s="105"/>
    </row>
    <row r="32" spans="2:9" ht="24" customHeight="1">
      <c r="B32" s="58">
        <v>5313</v>
      </c>
      <c r="C32" s="59" t="s">
        <v>28</v>
      </c>
      <c r="D32" s="112"/>
      <c r="E32" s="112"/>
      <c r="F32" s="112"/>
      <c r="G32" s="112"/>
      <c r="H32" s="112"/>
      <c r="I32" s="113"/>
    </row>
    <row r="33" spans="2:9" ht="24" customHeight="1">
      <c r="B33" s="97" t="s">
        <v>4</v>
      </c>
      <c r="C33" s="98"/>
      <c r="D33" s="75">
        <f>SUM(D22:D32)</f>
        <v>0</v>
      </c>
      <c r="E33" s="75">
        <f t="shared" ref="E33:I33" si="3">SUM(E22:E32)</f>
        <v>0</v>
      </c>
      <c r="F33" s="75">
        <f t="shared" si="3"/>
        <v>0</v>
      </c>
      <c r="G33" s="75">
        <f t="shared" si="3"/>
        <v>0</v>
      </c>
      <c r="H33" s="75">
        <f t="shared" si="3"/>
        <v>0</v>
      </c>
      <c r="I33" s="74">
        <f t="shared" si="3"/>
        <v>0</v>
      </c>
    </row>
    <row r="34" spans="2:9" ht="24" customHeight="1">
      <c r="B34" s="99" t="s">
        <v>66</v>
      </c>
      <c r="C34" s="100"/>
      <c r="D34" s="80">
        <f>+D21+D33</f>
        <v>0</v>
      </c>
      <c r="E34" s="80">
        <f t="shared" ref="E34:I34" si="4">+E21+E33</f>
        <v>0</v>
      </c>
      <c r="F34" s="80">
        <f t="shared" si="4"/>
        <v>0</v>
      </c>
      <c r="G34" s="80">
        <f t="shared" si="4"/>
        <v>0</v>
      </c>
      <c r="H34" s="80">
        <f t="shared" si="4"/>
        <v>0</v>
      </c>
      <c r="I34" s="81">
        <f t="shared" si="4"/>
        <v>0</v>
      </c>
    </row>
    <row r="35" spans="2:9" ht="24" customHeight="1">
      <c r="B35" s="91" t="s">
        <v>1</v>
      </c>
      <c r="C35" s="92"/>
      <c r="D35" s="84">
        <f>+D13-D34</f>
        <v>0</v>
      </c>
      <c r="E35" s="84">
        <f t="shared" ref="E35:I35" si="5">+E13-E34</f>
        <v>0</v>
      </c>
      <c r="F35" s="84">
        <f t="shared" si="5"/>
        <v>0</v>
      </c>
      <c r="G35" s="84">
        <f t="shared" si="5"/>
        <v>0</v>
      </c>
      <c r="H35" s="84">
        <f t="shared" si="5"/>
        <v>0</v>
      </c>
      <c r="I35" s="85">
        <f t="shared" si="5"/>
        <v>0</v>
      </c>
    </row>
    <row r="36" spans="2:9" ht="24" customHeight="1">
      <c r="B36" s="93" t="s">
        <v>2</v>
      </c>
      <c r="C36" s="94"/>
      <c r="D36" s="106"/>
      <c r="E36" s="106"/>
      <c r="F36" s="106"/>
      <c r="G36" s="106"/>
      <c r="H36" s="114"/>
      <c r="I36" s="107"/>
    </row>
    <row r="37" spans="2:9" ht="24" customHeight="1">
      <c r="B37" s="51">
        <v>1</v>
      </c>
      <c r="C37" s="39" t="s">
        <v>89</v>
      </c>
      <c r="D37" s="104"/>
      <c r="E37" s="104"/>
      <c r="F37" s="104"/>
      <c r="G37" s="104"/>
      <c r="H37" s="104"/>
      <c r="I37" s="105"/>
    </row>
    <row r="38" spans="2:9" ht="24" customHeight="1">
      <c r="B38" s="51">
        <v>2</v>
      </c>
      <c r="C38" s="39" t="s">
        <v>88</v>
      </c>
      <c r="D38" s="104"/>
      <c r="E38" s="104"/>
      <c r="F38" s="104"/>
      <c r="G38" s="104"/>
      <c r="H38" s="104"/>
      <c r="I38" s="105"/>
    </row>
    <row r="39" spans="2:9" ht="24" customHeight="1">
      <c r="B39" s="93" t="s">
        <v>5</v>
      </c>
      <c r="C39" s="94"/>
      <c r="D39" s="78">
        <f>SUM(D37:D38)</f>
        <v>0</v>
      </c>
      <c r="E39" s="78">
        <f t="shared" ref="E39:I39" si="6">SUM(E37:E38)</f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9">
        <f t="shared" si="6"/>
        <v>0</v>
      </c>
    </row>
    <row r="40" spans="2:9" ht="24" customHeight="1" thickBot="1">
      <c r="B40" s="89" t="s">
        <v>3</v>
      </c>
      <c r="C40" s="90"/>
      <c r="D40" s="82">
        <f>+D35-D39</f>
        <v>0</v>
      </c>
      <c r="E40" s="82">
        <f t="shared" ref="E40:I40" si="7">+E35-E39</f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3">
        <f t="shared" si="7"/>
        <v>0</v>
      </c>
    </row>
    <row r="45" spans="2:9" ht="18.75" customHeight="1">
      <c r="D45" s="3"/>
      <c r="E45" s="3"/>
      <c r="F45" s="3"/>
      <c r="G45" s="3"/>
      <c r="H45" s="3"/>
      <c r="I45" s="3"/>
    </row>
    <row r="48" spans="2:9" ht="24" customHeight="1">
      <c r="D48" s="3"/>
      <c r="E48" s="3"/>
      <c r="F48" s="3"/>
      <c r="G48" s="3"/>
      <c r="H48" s="3"/>
      <c r="I48" s="3"/>
    </row>
  </sheetData>
  <sheetProtection password="CCD1" sheet="1" objects="1" scenarios="1"/>
  <mergeCells count="11">
    <mergeCell ref="B40:C40"/>
    <mergeCell ref="B35:C35"/>
    <mergeCell ref="B36:C36"/>
    <mergeCell ref="C2:I2"/>
    <mergeCell ref="C1:I1"/>
    <mergeCell ref="B21:C21"/>
    <mergeCell ref="B34:C34"/>
    <mergeCell ref="B33:C33"/>
    <mergeCell ref="B11:C11"/>
    <mergeCell ref="B13:C13"/>
    <mergeCell ref="B39:C39"/>
  </mergeCells>
  <pageMargins left="0.19685039370078741" right="0.15748031496062992" top="0.23622047244094491" bottom="0.23622047244094491" header="0.15748031496062992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rightToLeft="1" workbookViewId="0">
      <selection activeCell="C4" sqref="C4"/>
    </sheetView>
  </sheetViews>
  <sheetFormatPr defaultColWidth="9" defaultRowHeight="21.75"/>
  <cols>
    <col min="1" max="1" width="3.5703125" style="13" customWidth="1"/>
    <col min="2" max="2" width="25.28515625" style="13" customWidth="1"/>
    <col min="3" max="5" width="14.42578125" style="22" customWidth="1"/>
    <col min="6" max="8" width="15.7109375" style="22" bestFit="1" customWidth="1"/>
    <col min="9" max="16384" width="9" style="13"/>
  </cols>
  <sheetData>
    <row r="1" spans="2:8" s="12" customFormat="1" ht="22.5" customHeight="1">
      <c r="B1" s="96" t="s">
        <v>91</v>
      </c>
      <c r="C1" s="96"/>
      <c r="D1" s="96"/>
      <c r="E1" s="96"/>
      <c r="F1" s="96"/>
      <c r="G1" s="96"/>
      <c r="H1" s="96"/>
    </row>
    <row r="2" spans="2:8" ht="22.5" customHeight="1" thickBot="1">
      <c r="B2" s="103" t="s">
        <v>40</v>
      </c>
      <c r="C2" s="103"/>
      <c r="D2" s="103"/>
      <c r="E2" s="103"/>
      <c r="F2" s="103"/>
      <c r="G2" s="103"/>
      <c r="H2" s="103"/>
    </row>
    <row r="3" spans="2:8" ht="36" customHeight="1">
      <c r="B3" s="4" t="s">
        <v>86</v>
      </c>
      <c r="C3" s="14">
        <v>88</v>
      </c>
      <c r="D3" s="14">
        <v>89</v>
      </c>
      <c r="E3" s="14">
        <v>90</v>
      </c>
      <c r="F3" s="14">
        <v>91</v>
      </c>
      <c r="G3" s="14">
        <v>92</v>
      </c>
      <c r="H3" s="15">
        <v>93</v>
      </c>
    </row>
    <row r="4" spans="2:8" ht="24" customHeight="1">
      <c r="B4" s="16" t="s">
        <v>6</v>
      </c>
      <c r="C4" s="115"/>
      <c r="D4" s="115"/>
      <c r="E4" s="115"/>
      <c r="F4" s="115"/>
      <c r="G4" s="115"/>
      <c r="H4" s="116"/>
    </row>
    <row r="5" spans="2:8" ht="24" customHeight="1">
      <c r="B5" s="17" t="s">
        <v>34</v>
      </c>
      <c r="C5" s="104"/>
      <c r="D5" s="104"/>
      <c r="E5" s="104"/>
      <c r="F5" s="104"/>
      <c r="G5" s="104"/>
      <c r="H5" s="105"/>
    </row>
    <row r="6" spans="2:8" ht="24" customHeight="1">
      <c r="B6" s="17" t="s">
        <v>35</v>
      </c>
      <c r="C6" s="117"/>
      <c r="D6" s="117"/>
      <c r="E6" s="117"/>
      <c r="F6" s="117"/>
      <c r="G6" s="117"/>
      <c r="H6" s="118"/>
    </row>
    <row r="7" spans="2:8" ht="24" customHeight="1">
      <c r="B7" s="18"/>
      <c r="C7" s="106"/>
      <c r="D7" s="106"/>
      <c r="E7" s="106"/>
      <c r="F7" s="106"/>
      <c r="G7" s="106"/>
      <c r="H7" s="107"/>
    </row>
    <row r="8" spans="2:8" ht="24" customHeight="1">
      <c r="B8" s="67"/>
      <c r="C8" s="119"/>
      <c r="D8" s="119"/>
      <c r="E8" s="119"/>
      <c r="F8" s="119"/>
      <c r="G8" s="119"/>
      <c r="H8" s="120"/>
    </row>
    <row r="9" spans="2:8" ht="24" customHeight="1">
      <c r="B9" s="19" t="s">
        <v>7</v>
      </c>
      <c r="C9" s="75">
        <f t="shared" ref="C9:H9" si="0">SUM(C4:C8)</f>
        <v>0</v>
      </c>
      <c r="D9" s="75">
        <f t="shared" si="0"/>
        <v>0</v>
      </c>
      <c r="E9" s="75">
        <f t="shared" si="0"/>
        <v>0</v>
      </c>
      <c r="F9" s="75">
        <f t="shared" si="0"/>
        <v>0</v>
      </c>
      <c r="G9" s="75">
        <f t="shared" si="0"/>
        <v>0</v>
      </c>
      <c r="H9" s="74">
        <f t="shared" si="0"/>
        <v>0</v>
      </c>
    </row>
    <row r="10" spans="2:8" ht="24" customHeight="1">
      <c r="B10" s="68" t="s">
        <v>8</v>
      </c>
      <c r="C10" s="121"/>
      <c r="D10" s="121"/>
      <c r="E10" s="121"/>
      <c r="F10" s="121"/>
      <c r="G10" s="121"/>
      <c r="H10" s="122"/>
    </row>
    <row r="11" spans="2:8" ht="24" customHeight="1">
      <c r="B11" s="17" t="s">
        <v>36</v>
      </c>
      <c r="C11" s="104"/>
      <c r="D11" s="104"/>
      <c r="E11" s="104"/>
      <c r="F11" s="104"/>
      <c r="G11" s="104"/>
      <c r="H11" s="105"/>
    </row>
    <row r="12" spans="2:8" ht="24" customHeight="1">
      <c r="B12" s="17" t="s">
        <v>37</v>
      </c>
      <c r="C12" s="117"/>
      <c r="D12" s="117"/>
      <c r="E12" s="117"/>
      <c r="F12" s="117"/>
      <c r="G12" s="117"/>
      <c r="H12" s="118"/>
    </row>
    <row r="13" spans="2:8" ht="24" customHeight="1">
      <c r="B13" s="18"/>
      <c r="C13" s="106"/>
      <c r="D13" s="106"/>
      <c r="E13" s="106"/>
      <c r="F13" s="106"/>
      <c r="G13" s="106"/>
      <c r="H13" s="107"/>
    </row>
    <row r="14" spans="2:8" ht="24" customHeight="1">
      <c r="B14" s="67"/>
      <c r="C14" s="119"/>
      <c r="D14" s="119"/>
      <c r="E14" s="119"/>
      <c r="F14" s="119"/>
      <c r="G14" s="119"/>
      <c r="H14" s="120"/>
    </row>
    <row r="15" spans="2:8" ht="24" customHeight="1">
      <c r="B15" s="20" t="s">
        <v>9</v>
      </c>
      <c r="C15" s="76">
        <f t="shared" ref="C15:H15" si="1">SUM(C11:C14)</f>
        <v>0</v>
      </c>
      <c r="D15" s="76">
        <f t="shared" si="1"/>
        <v>0</v>
      </c>
      <c r="E15" s="76">
        <f t="shared" si="1"/>
        <v>0</v>
      </c>
      <c r="F15" s="76">
        <f t="shared" si="1"/>
        <v>0</v>
      </c>
      <c r="G15" s="76">
        <f t="shared" si="1"/>
        <v>0</v>
      </c>
      <c r="H15" s="77">
        <f t="shared" si="1"/>
        <v>0</v>
      </c>
    </row>
    <row r="16" spans="2:8" ht="24" customHeight="1">
      <c r="B16" s="68" t="s">
        <v>10</v>
      </c>
      <c r="C16" s="121"/>
      <c r="D16" s="121"/>
      <c r="E16" s="121"/>
      <c r="F16" s="121"/>
      <c r="G16" s="121"/>
      <c r="H16" s="122"/>
    </row>
    <row r="17" spans="2:8" ht="24" customHeight="1">
      <c r="B17" s="17" t="s">
        <v>38</v>
      </c>
      <c r="C17" s="117"/>
      <c r="D17" s="104"/>
      <c r="E17" s="104"/>
      <c r="F17" s="104"/>
      <c r="G17" s="104"/>
      <c r="H17" s="105"/>
    </row>
    <row r="18" spans="2:8" ht="24" customHeight="1">
      <c r="B18" s="17" t="s">
        <v>39</v>
      </c>
      <c r="C18" s="117"/>
      <c r="D18" s="117"/>
      <c r="E18" s="117"/>
      <c r="F18" s="117"/>
      <c r="G18" s="117"/>
      <c r="H18" s="118"/>
    </row>
    <row r="19" spans="2:8" ht="24" customHeight="1">
      <c r="B19" s="67"/>
      <c r="C19" s="119"/>
      <c r="D19" s="119"/>
      <c r="E19" s="119"/>
      <c r="F19" s="119"/>
      <c r="G19" s="119"/>
      <c r="H19" s="120"/>
    </row>
    <row r="20" spans="2:8" ht="24" customHeight="1">
      <c r="B20" s="19" t="s">
        <v>11</v>
      </c>
      <c r="C20" s="74">
        <f t="shared" ref="C20:H20" si="2">SUM(C17:C19)</f>
        <v>0</v>
      </c>
      <c r="D20" s="74">
        <f t="shared" si="2"/>
        <v>0</v>
      </c>
      <c r="E20" s="74">
        <f t="shared" si="2"/>
        <v>0</v>
      </c>
      <c r="F20" s="74">
        <f t="shared" si="2"/>
        <v>0</v>
      </c>
      <c r="G20" s="74">
        <f t="shared" si="2"/>
        <v>0</v>
      </c>
      <c r="H20" s="74">
        <f t="shared" si="2"/>
        <v>0</v>
      </c>
    </row>
    <row r="21" spans="2:8" ht="24" customHeight="1" thickBot="1">
      <c r="B21" s="21" t="s">
        <v>12</v>
      </c>
      <c r="C21" s="123"/>
      <c r="D21" s="123"/>
      <c r="E21" s="123"/>
      <c r="F21" s="123"/>
      <c r="G21" s="123"/>
      <c r="H21" s="124"/>
    </row>
  </sheetData>
  <sheetProtection password="CCD1" sheet="1" objects="1" scenarios="1"/>
  <mergeCells count="2">
    <mergeCell ref="B2:H2"/>
    <mergeCell ref="B1:H1"/>
  </mergeCells>
  <pageMargins left="0.70866141732283472" right="0.70866141732283472" top="0.33" bottom="0.23" header="0.17" footer="0.1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"/>
  <sheetViews>
    <sheetView rightToLeft="1" topLeftCell="A13" workbookViewId="0">
      <selection activeCell="D4" sqref="D4:I7"/>
    </sheetView>
  </sheetViews>
  <sheetFormatPr defaultColWidth="9" defaultRowHeight="21.75"/>
  <cols>
    <col min="1" max="1" width="4.140625" style="12" customWidth="1"/>
    <col min="2" max="2" width="7.28515625" style="12" customWidth="1"/>
    <col min="3" max="3" width="30.85546875" style="12" customWidth="1"/>
    <col min="4" max="4" width="15.5703125" style="23" bestFit="1" customWidth="1"/>
    <col min="5" max="5" width="14.5703125" style="23" customWidth="1"/>
    <col min="6" max="6" width="14.42578125" style="23" customWidth="1"/>
    <col min="7" max="7" width="14.5703125" style="23" customWidth="1"/>
    <col min="8" max="8" width="14.7109375" style="23" customWidth="1"/>
    <col min="9" max="9" width="15.42578125" style="23" customWidth="1"/>
    <col min="10" max="16384" width="9" style="12"/>
  </cols>
  <sheetData>
    <row r="1" spans="2:9" ht="22.5" customHeight="1">
      <c r="C1" s="96" t="s">
        <v>91</v>
      </c>
      <c r="D1" s="96"/>
      <c r="E1" s="96"/>
      <c r="F1" s="96"/>
      <c r="G1" s="96"/>
      <c r="H1" s="96"/>
      <c r="I1" s="96"/>
    </row>
    <row r="2" spans="2:9" ht="22.5" customHeight="1" thickBot="1">
      <c r="C2" s="95" t="s">
        <v>83</v>
      </c>
      <c r="D2" s="95"/>
      <c r="E2" s="95"/>
      <c r="F2" s="95"/>
      <c r="G2" s="95"/>
      <c r="H2" s="95"/>
      <c r="I2" s="95"/>
    </row>
    <row r="3" spans="2:9" ht="36" customHeight="1">
      <c r="B3" s="45" t="s">
        <v>71</v>
      </c>
      <c r="C3" s="69" t="s">
        <v>86</v>
      </c>
      <c r="D3" s="5">
        <v>88</v>
      </c>
      <c r="E3" s="5">
        <v>89</v>
      </c>
      <c r="F3" s="5">
        <v>90</v>
      </c>
      <c r="G3" s="5">
        <v>91</v>
      </c>
      <c r="H3" s="5">
        <v>92</v>
      </c>
      <c r="I3" s="6">
        <v>93</v>
      </c>
    </row>
    <row r="4" spans="2:9" ht="24" customHeight="1">
      <c r="B4" s="50">
        <v>11</v>
      </c>
      <c r="C4" s="38" t="s">
        <v>72</v>
      </c>
      <c r="D4" s="104"/>
      <c r="E4" s="104"/>
      <c r="F4" s="104"/>
      <c r="G4" s="104"/>
      <c r="H4" s="104"/>
      <c r="I4" s="105"/>
    </row>
    <row r="5" spans="2:9" ht="24" customHeight="1">
      <c r="B5" s="51">
        <v>12</v>
      </c>
      <c r="C5" s="39" t="s">
        <v>73</v>
      </c>
      <c r="D5" s="104"/>
      <c r="E5" s="104"/>
      <c r="F5" s="104"/>
      <c r="G5" s="104"/>
      <c r="H5" s="104"/>
      <c r="I5" s="105"/>
    </row>
    <row r="6" spans="2:9" ht="24" customHeight="1">
      <c r="B6" s="51">
        <v>13</v>
      </c>
      <c r="C6" s="39" t="s">
        <v>74</v>
      </c>
      <c r="D6" s="104"/>
      <c r="E6" s="104"/>
      <c r="F6" s="104"/>
      <c r="G6" s="104"/>
      <c r="H6" s="104"/>
      <c r="I6" s="105"/>
    </row>
    <row r="7" spans="2:9" ht="24" customHeight="1">
      <c r="B7" s="51">
        <v>14</v>
      </c>
      <c r="C7" s="54" t="s">
        <v>75</v>
      </c>
      <c r="D7" s="117"/>
      <c r="E7" s="117"/>
      <c r="F7" s="117"/>
      <c r="G7" s="117"/>
      <c r="H7" s="117"/>
      <c r="I7" s="118"/>
    </row>
    <row r="8" spans="2:9" ht="24" customHeight="1">
      <c r="B8" s="51"/>
      <c r="C8" s="39" t="s">
        <v>76</v>
      </c>
      <c r="D8" s="9">
        <f>+D6+D7</f>
        <v>0</v>
      </c>
      <c r="E8" s="9">
        <f t="shared" ref="E8:I8" si="0">+E6+E7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</row>
    <row r="9" spans="2:9" ht="24" customHeight="1">
      <c r="B9" s="51">
        <v>17</v>
      </c>
      <c r="C9" s="39" t="s">
        <v>87</v>
      </c>
      <c r="D9" s="104"/>
      <c r="E9" s="104"/>
      <c r="F9" s="104"/>
      <c r="G9" s="104"/>
      <c r="H9" s="104"/>
      <c r="I9" s="105"/>
    </row>
    <row r="10" spans="2:9" ht="24" customHeight="1">
      <c r="B10" s="47"/>
      <c r="C10" s="40"/>
      <c r="D10" s="126"/>
      <c r="E10" s="126"/>
      <c r="F10" s="126"/>
      <c r="G10" s="126"/>
      <c r="H10" s="126"/>
      <c r="I10" s="127"/>
    </row>
    <row r="11" spans="2:9" ht="24" customHeight="1">
      <c r="B11" s="46"/>
      <c r="C11" s="41" t="s">
        <v>13</v>
      </c>
      <c r="D11" s="74">
        <f t="shared" ref="D11:H11" si="1">+D4+D5+D8+D9</f>
        <v>0</v>
      </c>
      <c r="E11" s="74">
        <f t="shared" si="1"/>
        <v>0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>+I4+I5+I8+I9</f>
        <v>0</v>
      </c>
    </row>
    <row r="12" spans="2:9" ht="24" customHeight="1">
      <c r="B12" s="47"/>
      <c r="C12" s="38" t="s">
        <v>14</v>
      </c>
      <c r="D12" s="115"/>
      <c r="E12" s="115"/>
      <c r="F12" s="115"/>
      <c r="G12" s="115"/>
      <c r="H12" s="115"/>
      <c r="I12" s="116"/>
    </row>
    <row r="13" spans="2:9" ht="24" customHeight="1">
      <c r="B13" s="51">
        <v>21</v>
      </c>
      <c r="C13" s="39" t="s">
        <v>77</v>
      </c>
      <c r="D13" s="104"/>
      <c r="E13" s="104"/>
      <c r="F13" s="104"/>
      <c r="G13" s="104"/>
      <c r="H13" s="104"/>
      <c r="I13" s="105"/>
    </row>
    <row r="14" spans="2:9" ht="24" customHeight="1">
      <c r="B14" s="51">
        <v>22</v>
      </c>
      <c r="C14" s="39" t="s">
        <v>78</v>
      </c>
      <c r="D14" s="104"/>
      <c r="E14" s="104"/>
      <c r="F14" s="104"/>
      <c r="G14" s="104"/>
      <c r="H14" s="104"/>
      <c r="I14" s="105"/>
    </row>
    <row r="15" spans="2:9" ht="24" customHeight="1">
      <c r="B15" s="51">
        <v>23</v>
      </c>
      <c r="C15" s="39" t="s">
        <v>79</v>
      </c>
      <c r="D15" s="104"/>
      <c r="E15" s="104"/>
      <c r="F15" s="104"/>
      <c r="G15" s="104"/>
      <c r="H15" s="104"/>
      <c r="I15" s="105"/>
    </row>
    <row r="16" spans="2:9" ht="24" customHeight="1">
      <c r="B16" s="51">
        <v>28</v>
      </c>
      <c r="C16" s="39" t="s">
        <v>80</v>
      </c>
      <c r="D16" s="104"/>
      <c r="E16" s="104"/>
      <c r="F16" s="104"/>
      <c r="G16" s="104"/>
      <c r="H16" s="104"/>
      <c r="I16" s="105"/>
    </row>
    <row r="17" spans="2:9" ht="24" customHeight="1">
      <c r="B17" s="48"/>
      <c r="C17" s="40"/>
      <c r="D17" s="126"/>
      <c r="E17" s="126"/>
      <c r="F17" s="126"/>
      <c r="G17" s="126"/>
      <c r="H17" s="126"/>
      <c r="I17" s="127"/>
    </row>
    <row r="18" spans="2:9" ht="24" customHeight="1">
      <c r="B18" s="10"/>
      <c r="C18" s="43" t="s">
        <v>15</v>
      </c>
      <c r="D18" s="75">
        <f t="shared" ref="D18:I18" si="2">SUM(D13:D17)</f>
        <v>0</v>
      </c>
      <c r="E18" s="75">
        <f t="shared" si="2"/>
        <v>0</v>
      </c>
      <c r="F18" s="75">
        <f t="shared" si="2"/>
        <v>0</v>
      </c>
      <c r="G18" s="75">
        <f t="shared" si="2"/>
        <v>0</v>
      </c>
      <c r="H18" s="75">
        <f t="shared" si="2"/>
        <v>0</v>
      </c>
      <c r="I18" s="74">
        <f t="shared" si="2"/>
        <v>0</v>
      </c>
    </row>
    <row r="19" spans="2:9" ht="24" customHeight="1" thickBot="1">
      <c r="B19" s="49"/>
      <c r="C19" s="44" t="s">
        <v>16</v>
      </c>
      <c r="D19" s="72">
        <f t="shared" ref="D19:I19" si="3">+D11-D18</f>
        <v>0</v>
      </c>
      <c r="E19" s="72">
        <f t="shared" si="3"/>
        <v>0</v>
      </c>
      <c r="F19" s="72">
        <f t="shared" si="3"/>
        <v>0</v>
      </c>
      <c r="G19" s="72">
        <f t="shared" si="3"/>
        <v>0</v>
      </c>
      <c r="H19" s="72">
        <f t="shared" si="3"/>
        <v>0</v>
      </c>
      <c r="I19" s="73">
        <f t="shared" si="3"/>
        <v>0</v>
      </c>
    </row>
    <row r="20" spans="2:9">
      <c r="D20" s="70"/>
      <c r="E20" s="70"/>
      <c r="F20" s="70"/>
      <c r="G20" s="70"/>
      <c r="H20" s="70"/>
      <c r="I20" s="70"/>
    </row>
    <row r="21" spans="2:9">
      <c r="C21" s="12" t="s">
        <v>81</v>
      </c>
      <c r="D21" s="125"/>
      <c r="E21" s="125"/>
      <c r="F21" s="125"/>
      <c r="G21" s="125"/>
      <c r="H21" s="125"/>
      <c r="I21" s="125"/>
    </row>
    <row r="22" spans="2:9" ht="23.25">
      <c r="D22" s="71" t="str">
        <f>IF(D19=D21,"ok","نامتوازن")</f>
        <v>ok</v>
      </c>
      <c r="E22" s="71" t="str">
        <f t="shared" ref="E22:I22" si="4">IF(E19=E21,"ok","نامتوازن")</f>
        <v>ok</v>
      </c>
      <c r="F22" s="71" t="str">
        <f t="shared" si="4"/>
        <v>ok</v>
      </c>
      <c r="G22" s="71" t="str">
        <f t="shared" si="4"/>
        <v>ok</v>
      </c>
      <c r="H22" s="71" t="str">
        <f t="shared" si="4"/>
        <v>ok</v>
      </c>
      <c r="I22" s="71" t="str">
        <f t="shared" si="4"/>
        <v>ok</v>
      </c>
    </row>
    <row r="24" spans="2:9">
      <c r="D24" s="22"/>
      <c r="E24" s="22"/>
      <c r="F24" s="22"/>
      <c r="G24" s="22"/>
      <c r="H24" s="22"/>
      <c r="I24" s="22"/>
    </row>
  </sheetData>
  <sheetProtection password="CCD1" sheet="1" objects="1" scenarios="1"/>
  <mergeCells count="2">
    <mergeCell ref="C2:I2"/>
    <mergeCell ref="C1:I1"/>
  </mergeCells>
  <pageMargins left="0.36" right="0.23" top="0.26" bottom="0.43" header="0.17" footer="0.3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7"/>
  <sheetViews>
    <sheetView rightToLeft="1" workbookViewId="0">
      <selection activeCell="M6" sqref="M6"/>
    </sheetView>
  </sheetViews>
  <sheetFormatPr defaultColWidth="9" defaultRowHeight="21.75"/>
  <cols>
    <col min="1" max="1" width="3.5703125" style="12" customWidth="1"/>
    <col min="2" max="2" width="32.5703125" style="12" customWidth="1"/>
    <col min="3" max="8" width="8.7109375" style="23" customWidth="1"/>
    <col min="9" max="9" width="26" style="23" customWidth="1"/>
    <col min="10" max="16384" width="9" style="12"/>
  </cols>
  <sheetData>
    <row r="1" spans="2:9" ht="22.5" customHeight="1">
      <c r="B1" s="96" t="s">
        <v>91</v>
      </c>
      <c r="C1" s="96"/>
      <c r="D1" s="96"/>
      <c r="E1" s="96"/>
      <c r="F1" s="96"/>
      <c r="G1" s="96"/>
      <c r="H1" s="96"/>
      <c r="I1" s="96"/>
    </row>
    <row r="2" spans="2:9" ht="22.5" customHeight="1" thickBot="1">
      <c r="B2" s="95" t="s">
        <v>46</v>
      </c>
      <c r="C2" s="95"/>
      <c r="D2" s="95"/>
      <c r="E2" s="95"/>
      <c r="F2" s="95"/>
      <c r="G2" s="95"/>
      <c r="H2" s="95"/>
      <c r="I2" s="95"/>
    </row>
    <row r="3" spans="2:9" ht="36" customHeight="1">
      <c r="B3" s="69" t="s">
        <v>41</v>
      </c>
      <c r="C3" s="5">
        <v>88</v>
      </c>
      <c r="D3" s="5">
        <v>89</v>
      </c>
      <c r="E3" s="5">
        <v>90</v>
      </c>
      <c r="F3" s="5">
        <v>91</v>
      </c>
      <c r="G3" s="5">
        <v>92</v>
      </c>
      <c r="H3" s="6">
        <v>93</v>
      </c>
      <c r="I3" s="6" t="s">
        <v>42</v>
      </c>
    </row>
    <row r="4" spans="2:9" ht="70.5" customHeight="1">
      <c r="B4" s="7" t="s">
        <v>44</v>
      </c>
      <c r="C4" s="128"/>
      <c r="D4" s="128"/>
      <c r="E4" s="128"/>
      <c r="F4" s="128"/>
      <c r="G4" s="128"/>
      <c r="H4" s="129"/>
      <c r="I4" s="116"/>
    </row>
    <row r="5" spans="2:9" ht="70.5" customHeight="1">
      <c r="B5" s="8" t="s">
        <v>45</v>
      </c>
      <c r="C5" s="130"/>
      <c r="D5" s="130"/>
      <c r="E5" s="130"/>
      <c r="F5" s="130"/>
      <c r="G5" s="130"/>
      <c r="H5" s="131"/>
      <c r="I5" s="107"/>
    </row>
    <row r="6" spans="2:9" ht="70.5" customHeight="1">
      <c r="B6" s="8" t="s">
        <v>43</v>
      </c>
      <c r="C6" s="130"/>
      <c r="D6" s="130"/>
      <c r="E6" s="130"/>
      <c r="F6" s="130"/>
      <c r="G6" s="130"/>
      <c r="H6" s="131"/>
      <c r="I6" s="107"/>
    </row>
    <row r="7" spans="2:9" ht="70.5" customHeight="1" thickBot="1">
      <c r="B7" s="24" t="s">
        <v>60</v>
      </c>
      <c r="C7" s="132"/>
      <c r="D7" s="132"/>
      <c r="E7" s="132"/>
      <c r="F7" s="132"/>
      <c r="G7" s="132"/>
      <c r="H7" s="133"/>
      <c r="I7" s="134"/>
    </row>
  </sheetData>
  <sheetProtection password="CCD1" sheet="1" objects="1" scenarios="1"/>
  <mergeCells count="2">
    <mergeCell ref="B1:I1"/>
    <mergeCell ref="B2:I2"/>
  </mergeCells>
  <pageMargins left="0.52" right="0.2" top="0.35" bottom="0.74803149606299213" header="0.17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6"/>
  <sheetViews>
    <sheetView rightToLeft="1" workbookViewId="0">
      <selection activeCell="C4" sqref="C4"/>
    </sheetView>
  </sheetViews>
  <sheetFormatPr defaultColWidth="9" defaultRowHeight="21.75"/>
  <cols>
    <col min="1" max="1" width="3.5703125" style="12" customWidth="1"/>
    <col min="2" max="2" width="39.5703125" style="12" customWidth="1"/>
    <col min="3" max="8" width="12" style="23" customWidth="1"/>
    <col min="9" max="16384" width="9" style="12"/>
  </cols>
  <sheetData>
    <row r="1" spans="2:8" ht="22.5" customHeight="1">
      <c r="B1" s="96" t="s">
        <v>91</v>
      </c>
      <c r="C1" s="96"/>
      <c r="D1" s="96"/>
      <c r="E1" s="96"/>
      <c r="F1" s="96"/>
      <c r="G1" s="96"/>
      <c r="H1" s="96"/>
    </row>
    <row r="2" spans="2:8" ht="22.5" customHeight="1" thickBot="1">
      <c r="B2" s="95" t="s">
        <v>47</v>
      </c>
      <c r="C2" s="95"/>
      <c r="D2" s="95"/>
      <c r="E2" s="95"/>
      <c r="F2" s="95"/>
      <c r="G2" s="95"/>
      <c r="H2" s="95"/>
    </row>
    <row r="3" spans="2:8" ht="36" customHeight="1">
      <c r="B3" s="4" t="s">
        <v>41</v>
      </c>
      <c r="C3" s="5">
        <v>88</v>
      </c>
      <c r="D3" s="5">
        <v>89</v>
      </c>
      <c r="E3" s="5">
        <v>90</v>
      </c>
      <c r="F3" s="5">
        <v>91</v>
      </c>
      <c r="G3" s="5">
        <v>92</v>
      </c>
      <c r="H3" s="6">
        <v>93</v>
      </c>
    </row>
    <row r="4" spans="2:8" ht="30.75" customHeight="1">
      <c r="B4" s="86" t="s">
        <v>50</v>
      </c>
      <c r="C4" s="25"/>
      <c r="D4" s="26"/>
      <c r="E4" s="26"/>
      <c r="F4" s="26"/>
      <c r="G4" s="26"/>
      <c r="H4" s="27"/>
    </row>
    <row r="5" spans="2:8" ht="30.75" customHeight="1">
      <c r="B5" s="8" t="s">
        <v>48</v>
      </c>
      <c r="C5" s="28" t="e">
        <f>+'جدول شماره 3 '!D4/'جدول شماره 3 '!D13</f>
        <v>#DIV/0!</v>
      </c>
      <c r="D5" s="28" t="e">
        <f>+'جدول شماره 3 '!E4/'جدول شماره 3 '!E13</f>
        <v>#DIV/0!</v>
      </c>
      <c r="E5" s="28" t="e">
        <f>+'جدول شماره 3 '!F4/'جدول شماره 3 '!F13</f>
        <v>#DIV/0!</v>
      </c>
      <c r="F5" s="28" t="e">
        <f>+'جدول شماره 3 '!G4/'جدول شماره 3 '!G13</f>
        <v>#DIV/0!</v>
      </c>
      <c r="G5" s="28" t="e">
        <f>+'جدول شماره 3 '!H4/'جدول شماره 3 '!H13</f>
        <v>#DIV/0!</v>
      </c>
      <c r="H5" s="29" t="e">
        <f>+'جدول شماره 3 '!I4/'جدول شماره 3 '!I13</f>
        <v>#DIV/0!</v>
      </c>
    </row>
    <row r="6" spans="2:8" ht="30.75" customHeight="1" thickBot="1">
      <c r="B6" s="30" t="s">
        <v>49</v>
      </c>
      <c r="C6" s="37" t="e">
        <f>+'جدول(شماره2)ارزیابی نقصان مالی'!C21/'جدول شماره 3 '!D13</f>
        <v>#DIV/0!</v>
      </c>
      <c r="D6" s="37" t="e">
        <f>+'جدول(شماره2)ارزیابی نقصان مالی'!D21/'جدول شماره 3 '!E13</f>
        <v>#DIV/0!</v>
      </c>
      <c r="E6" s="37" t="e">
        <f>+'جدول(شماره2)ارزیابی نقصان مالی'!E21/'جدول شماره 3 '!F13</f>
        <v>#DIV/0!</v>
      </c>
      <c r="F6" s="37" t="e">
        <f>+'جدول(شماره2)ارزیابی نقصان مالی'!F21/'جدول شماره 3 '!G13</f>
        <v>#DIV/0!</v>
      </c>
      <c r="G6" s="37" t="e">
        <f>+'جدول(شماره2)ارزیابی نقصان مالی'!G21/'جدول شماره 3 '!H13</f>
        <v>#DIV/0!</v>
      </c>
      <c r="H6" s="34" t="e">
        <f>+'جدول(شماره2)ارزیابی نقصان مالی'!H21/'جدول شماره 3 '!I13</f>
        <v>#DIV/0!</v>
      </c>
    </row>
    <row r="7" spans="2:8" ht="30.75" customHeight="1">
      <c r="B7" s="87" t="s">
        <v>53</v>
      </c>
      <c r="C7" s="31"/>
      <c r="D7" s="31"/>
      <c r="E7" s="31"/>
      <c r="F7" s="31"/>
      <c r="G7" s="31"/>
      <c r="H7" s="32"/>
    </row>
    <row r="8" spans="2:8" ht="30.75" customHeight="1">
      <c r="B8" s="8" t="s">
        <v>51</v>
      </c>
      <c r="C8" s="28" t="e">
        <f>+'جدول شماره 1 درآمد و هزینه'!D13/'جدول شماره 3 '!D4</f>
        <v>#DIV/0!</v>
      </c>
      <c r="D8" s="28" t="e">
        <f>+'جدول شماره 1 درآمد و هزینه'!E13/'جدول شماره 3 '!E4</f>
        <v>#DIV/0!</v>
      </c>
      <c r="E8" s="28" t="e">
        <f>+'جدول شماره 1 درآمد و هزینه'!F13/'جدول شماره 3 '!F4</f>
        <v>#DIV/0!</v>
      </c>
      <c r="F8" s="28" t="e">
        <f>+'جدول شماره 1 درآمد و هزینه'!G13/'جدول شماره 3 '!G4</f>
        <v>#DIV/0!</v>
      </c>
      <c r="G8" s="28" t="e">
        <f>+'جدول شماره 1 درآمد و هزینه'!H13/'جدول شماره 3 '!H4</f>
        <v>#DIV/0!</v>
      </c>
      <c r="H8" s="29" t="e">
        <f>+'جدول شماره 1 درآمد و هزینه'!I13/'جدول شماره 3 '!I4</f>
        <v>#DIV/0!</v>
      </c>
    </row>
    <row r="9" spans="2:8" ht="30.75" customHeight="1" thickBot="1">
      <c r="B9" s="24" t="s">
        <v>52</v>
      </c>
      <c r="C9" s="33" t="e">
        <f>+'جدول شماره 1 درآمد و هزینه'!D13/('جدول شماره 3 '!D5+'جدول شماره 3 '!D8+'جدول شماره 3 '!D9)</f>
        <v>#DIV/0!</v>
      </c>
      <c r="D9" s="33" t="e">
        <f>+'جدول شماره 1 درآمد و هزینه'!E13/('جدول شماره 3 '!E5+'جدول شماره 3 '!E8+'جدول شماره 3 '!E9)</f>
        <v>#DIV/0!</v>
      </c>
      <c r="E9" s="33" t="e">
        <f>+'جدول شماره 1 درآمد و هزینه'!F13/('جدول شماره 3 '!F5+'جدول شماره 3 '!F8+'جدول شماره 3 '!F9)</f>
        <v>#DIV/0!</v>
      </c>
      <c r="F9" s="33" t="e">
        <f>+'جدول شماره 1 درآمد و هزینه'!G13/('جدول شماره 3 '!G5+'جدول شماره 3 '!G8+'جدول شماره 3 '!G9)</f>
        <v>#DIV/0!</v>
      </c>
      <c r="G9" s="33" t="e">
        <f>+'جدول شماره 1 درآمد و هزینه'!H13/('جدول شماره 3 '!H5+'جدول شماره 3 '!H8+'جدول شماره 3 '!H9)</f>
        <v>#DIV/0!</v>
      </c>
      <c r="H9" s="53" t="e">
        <f>+'جدول شماره 1 درآمد و هزینه'!I13/('جدول شماره 3 '!I5+'جدول شماره 3 '!I8+'جدول شماره 3 '!I9)</f>
        <v>#DIV/0!</v>
      </c>
    </row>
    <row r="10" spans="2:8" ht="30.75" customHeight="1">
      <c r="B10" s="88" t="s">
        <v>56</v>
      </c>
      <c r="C10" s="35"/>
      <c r="D10" s="35"/>
      <c r="E10" s="35"/>
      <c r="F10" s="35"/>
      <c r="G10" s="35"/>
      <c r="H10" s="36"/>
    </row>
    <row r="11" spans="2:8" ht="30.75" customHeight="1">
      <c r="B11" s="8" t="s">
        <v>59</v>
      </c>
      <c r="C11" s="28" t="e">
        <f>+'جدول شماره 1 درآمد و هزینه'!D35/'جدول شماره 1 درآمد و هزینه'!D13</f>
        <v>#DIV/0!</v>
      </c>
      <c r="D11" s="28" t="e">
        <f>+'جدول شماره 1 درآمد و هزینه'!E35/'جدول شماره 1 درآمد و هزینه'!E13</f>
        <v>#DIV/0!</v>
      </c>
      <c r="E11" s="28" t="e">
        <f>+'جدول شماره 1 درآمد و هزینه'!F35/'جدول شماره 1 درآمد و هزینه'!F13</f>
        <v>#DIV/0!</v>
      </c>
      <c r="F11" s="28" t="e">
        <f>+'جدول شماره 1 درآمد و هزینه'!G35/'جدول شماره 1 درآمد و هزینه'!G13</f>
        <v>#DIV/0!</v>
      </c>
      <c r="G11" s="28" t="e">
        <f>+'جدول شماره 1 درآمد و هزینه'!H35/'جدول شماره 1 درآمد و هزینه'!H13</f>
        <v>#DIV/0!</v>
      </c>
      <c r="H11" s="29" t="e">
        <f>+'جدول شماره 1 درآمد و هزینه'!I35/'جدول شماره 1 درآمد و هزینه'!I13</f>
        <v>#DIV/0!</v>
      </c>
    </row>
    <row r="12" spans="2:8" ht="30.75" customHeight="1" thickBot="1">
      <c r="B12" s="30" t="s">
        <v>54</v>
      </c>
      <c r="C12" s="37" t="e">
        <f>+('جدول شماره 1 درآمد و هزینه'!D6+'جدول شماره 1 درآمد و هزینه'!D7+'جدول شماره 1 درآمد و هزینه'!D8+'جدول شماره 1 درآمد و هزینه'!D9)/'جدول شماره 1 درآمد و هزینه'!D4</f>
        <v>#DIV/0!</v>
      </c>
      <c r="D12" s="37" t="e">
        <f>+('جدول شماره 1 درآمد و هزینه'!E6+'جدول شماره 1 درآمد و هزینه'!E7+'جدول شماره 1 درآمد و هزینه'!E8+'جدول شماره 1 درآمد و هزینه'!E9)/'جدول شماره 1 درآمد و هزینه'!E4</f>
        <v>#DIV/0!</v>
      </c>
      <c r="E12" s="37" t="e">
        <f>+('جدول شماره 1 درآمد و هزینه'!F6+'جدول شماره 1 درآمد و هزینه'!F7+'جدول شماره 1 درآمد و هزینه'!F8+'جدول شماره 1 درآمد و هزینه'!F9)/'جدول شماره 1 درآمد و هزینه'!F4</f>
        <v>#DIV/0!</v>
      </c>
      <c r="F12" s="37" t="e">
        <f>+('جدول شماره 1 درآمد و هزینه'!G6+'جدول شماره 1 درآمد و هزینه'!G7+'جدول شماره 1 درآمد و هزینه'!G8+'جدول شماره 1 درآمد و هزینه'!G9)/'جدول شماره 1 درآمد و هزینه'!G4</f>
        <v>#DIV/0!</v>
      </c>
      <c r="G12" s="37" t="e">
        <f>+('جدول شماره 1 درآمد و هزینه'!H6+'جدول شماره 1 درآمد و هزینه'!H7+'جدول شماره 1 درآمد و هزینه'!H8+'جدول شماره 1 درآمد و هزینه'!H9)/'جدول شماره 1 درآمد و هزینه'!H4</f>
        <v>#DIV/0!</v>
      </c>
      <c r="H12" s="34" t="e">
        <f>+('جدول شماره 1 درآمد و هزینه'!I6+'جدول شماره 1 درآمد و هزینه'!I7+'جدول شماره 1 درآمد و هزینه'!I8+'جدول شماره 1 درآمد و هزینه'!I9)/'جدول شماره 1 درآمد و هزینه'!I4</f>
        <v>#DIV/0!</v>
      </c>
    </row>
    <row r="13" spans="2:8" ht="30.75" customHeight="1">
      <c r="B13" s="88" t="s">
        <v>55</v>
      </c>
      <c r="C13" s="35"/>
      <c r="D13" s="35"/>
      <c r="E13" s="35"/>
      <c r="F13" s="35"/>
      <c r="G13" s="35"/>
      <c r="H13" s="36"/>
    </row>
    <row r="14" spans="2:8" ht="30.75" customHeight="1">
      <c r="B14" s="8" t="s">
        <v>84</v>
      </c>
      <c r="C14" s="28" t="e">
        <f>+'جدول شماره 1 درآمد و هزینه'!D35/'جدول شماره 1 درآمد و هزینه'!D34</f>
        <v>#DIV/0!</v>
      </c>
      <c r="D14" s="28" t="e">
        <f>+'جدول شماره 1 درآمد و هزینه'!E35/'جدول شماره 1 درآمد و هزینه'!E34</f>
        <v>#DIV/0!</v>
      </c>
      <c r="E14" s="28" t="e">
        <f>+'جدول شماره 1 درآمد و هزینه'!F35/'جدول شماره 1 درآمد و هزینه'!F34</f>
        <v>#DIV/0!</v>
      </c>
      <c r="F14" s="28" t="e">
        <f>+'جدول شماره 1 درآمد و هزینه'!G35/'جدول شماره 1 درآمد و هزینه'!G34</f>
        <v>#DIV/0!</v>
      </c>
      <c r="G14" s="28" t="e">
        <f>+'جدول شماره 1 درآمد و هزینه'!H35/'جدول شماره 1 درآمد و هزینه'!H34</f>
        <v>#DIV/0!</v>
      </c>
      <c r="H14" s="28" t="e">
        <f>+'جدول شماره 1 درآمد و هزینه'!I35/'جدول شماره 1 درآمد و هزینه'!I34</f>
        <v>#DIV/0!</v>
      </c>
    </row>
    <row r="15" spans="2:8" ht="30.75" customHeight="1">
      <c r="B15" s="8" t="s">
        <v>57</v>
      </c>
      <c r="C15" s="28" t="e">
        <f>+'جدول شماره 3 '!D14/'جدول شماره 3 '!D11</f>
        <v>#DIV/0!</v>
      </c>
      <c r="D15" s="28" t="e">
        <f>+'جدول شماره 3 '!E14/'جدول شماره 3 '!E11</f>
        <v>#DIV/0!</v>
      </c>
      <c r="E15" s="28" t="e">
        <f>+'جدول شماره 3 '!F14/'جدول شماره 3 '!F11</f>
        <v>#DIV/0!</v>
      </c>
      <c r="F15" s="28" t="e">
        <f>+'جدول شماره 3 '!G14/'جدول شماره 3 '!G11</f>
        <v>#DIV/0!</v>
      </c>
      <c r="G15" s="28" t="e">
        <f>+'جدول شماره 3 '!H14/'جدول شماره 3 '!H11</f>
        <v>#DIV/0!</v>
      </c>
      <c r="H15" s="29" t="e">
        <f>+'جدول شماره 3 '!I14/'جدول شماره 3 '!I11</f>
        <v>#DIV/0!</v>
      </c>
    </row>
    <row r="16" spans="2:8" ht="30.75" customHeight="1" thickBot="1">
      <c r="B16" s="30" t="s">
        <v>58</v>
      </c>
      <c r="C16" s="37" t="e">
        <f>+'جدول شماره 3 '!D14/'جدول شماره 3 '!D4</f>
        <v>#DIV/0!</v>
      </c>
      <c r="D16" s="37" t="e">
        <f>+'جدول شماره 3 '!E14/'جدول شماره 3 '!E4</f>
        <v>#DIV/0!</v>
      </c>
      <c r="E16" s="37" t="e">
        <f>+'جدول شماره 3 '!F14/'جدول شماره 3 '!F4</f>
        <v>#DIV/0!</v>
      </c>
      <c r="F16" s="37" t="e">
        <f>+'جدول شماره 3 '!G14/'جدول شماره 3 '!G4</f>
        <v>#DIV/0!</v>
      </c>
      <c r="G16" s="37" t="e">
        <f>+'جدول شماره 3 '!H14/'جدول شماره 3 '!H4</f>
        <v>#DIV/0!</v>
      </c>
      <c r="H16" s="34" t="e">
        <f>+'جدول شماره 3 '!I14/'جدول شماره 3 '!I4</f>
        <v>#DIV/0!</v>
      </c>
    </row>
  </sheetData>
  <sheetProtection password="CCD1" sheet="1" objects="1" scenarios="1"/>
  <mergeCells count="2">
    <mergeCell ref="B1:H1"/>
    <mergeCell ref="B2:H2"/>
  </mergeCells>
  <pageMargins left="0.32" right="0.3" top="0.36" bottom="0.74803149606299213" header="0.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جدول شماره 1 درآمد و هزینه</vt:lpstr>
      <vt:lpstr>جدول(شماره2)ارزیابی نقصان مالی</vt:lpstr>
      <vt:lpstr>جدول شماره 3 </vt:lpstr>
      <vt:lpstr>جدول شماره 4</vt:lpstr>
      <vt:lpstr>جدول شماره 5</vt:lpstr>
      <vt:lpstr>'جدول شماره 1 درآمد و هزینه'!Print_Titles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Jahanbani</dc:creator>
  <cp:lastModifiedBy>1280391881</cp:lastModifiedBy>
  <cp:lastPrinted>2015-07-26T07:27:08Z</cp:lastPrinted>
  <dcterms:created xsi:type="dcterms:W3CDTF">2015-06-23T07:23:44Z</dcterms:created>
  <dcterms:modified xsi:type="dcterms:W3CDTF">2015-08-08T05:00:38Z</dcterms:modified>
</cp:coreProperties>
</file>